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67.xml"/>
  <Override ContentType="application/vnd.openxmlformats-officedocument.spreadsheetml.table+xml" PartName="/xl/tables/table4.xml"/>
  <Override ContentType="application/vnd.openxmlformats-officedocument.spreadsheetml.table+xml" PartName="/xl/tables/table32.xml"/>
  <Override ContentType="application/vnd.openxmlformats-officedocument.spreadsheetml.table+xml" PartName="/xl/tables/table117.xml"/>
  <Override ContentType="application/vnd.openxmlformats-officedocument.spreadsheetml.table+xml" PartName="/xl/tables/table59.xml"/>
  <Override ContentType="application/vnd.openxmlformats-officedocument.spreadsheetml.table+xml" PartName="/xl/tables/table91.xml"/>
  <Override ContentType="application/vnd.openxmlformats-officedocument.spreadsheetml.table+xml" PartName="/xl/tables/table24.xml"/>
  <Override ContentType="application/vnd.openxmlformats-officedocument.spreadsheetml.table+xml" PartName="/xl/tables/table50.xml"/>
  <Override ContentType="application/vnd.openxmlformats-officedocument.spreadsheetml.table+xml" PartName="/xl/tables/table93.xml"/>
  <Override ContentType="application/vnd.openxmlformats-officedocument.spreadsheetml.table+xml" PartName="/xl/tables/table49.xml"/>
  <Override ContentType="application/vnd.openxmlformats-officedocument.spreadsheetml.table+xml" PartName="/xl/tables/table57.xml"/>
  <Override ContentType="application/vnd.openxmlformats-officedocument.spreadsheetml.table+xml" PartName="/xl/tables/table100.xml"/>
  <Override ContentType="application/vnd.openxmlformats-officedocument.spreadsheetml.table+xml" PartName="/xl/tables/table83.xml"/>
  <Override ContentType="application/vnd.openxmlformats-officedocument.spreadsheetml.table+xml" PartName="/xl/tables/table40.xml"/>
  <Override ContentType="application/vnd.openxmlformats-officedocument.spreadsheetml.table+xml" PartName="/xl/tables/table14.xml"/>
  <Override ContentType="application/vnd.openxmlformats-officedocument.spreadsheetml.table+xml" PartName="/xl/tables/table75.xml"/>
  <Override ContentType="application/vnd.openxmlformats-officedocument.spreadsheetml.table+xml" PartName="/xl/tables/table109.xml"/>
  <Override ContentType="application/vnd.openxmlformats-officedocument.spreadsheetml.table+xml" PartName="/xl/tables/table18.xml"/>
  <Override ContentType="application/vnd.openxmlformats-officedocument.spreadsheetml.table+xml" PartName="/xl/tables/table81.xml"/>
  <Override ContentType="application/vnd.openxmlformats-officedocument.spreadsheetml.table+xml" PartName="/xl/tables/table115.xml"/>
  <Override ContentType="application/vnd.openxmlformats-officedocument.spreadsheetml.table+xml" PartName="/xl/tables/table102.xml"/>
  <Override ContentType="application/vnd.openxmlformats-officedocument.spreadsheetml.table+xml" PartName="/xl/tables/table22.xml"/>
  <Override ContentType="application/vnd.openxmlformats-officedocument.spreadsheetml.table+xml" PartName="/xl/tables/table95.xml"/>
  <Override ContentType="application/vnd.openxmlformats-officedocument.spreadsheetml.table+xml" PartName="/xl/tables/table52.xml"/>
  <Override ContentType="application/vnd.openxmlformats-officedocument.spreadsheetml.table+xml" PartName="/xl/tables/table6.xml"/>
  <Override ContentType="application/vnd.openxmlformats-officedocument.spreadsheetml.table+xml" PartName="/xl/tables/table65.xml"/>
  <Override ContentType="application/vnd.openxmlformats-officedocument.spreadsheetml.table+xml" PartName="/xl/tables/table20.xml"/>
  <Override ContentType="application/vnd.openxmlformats-officedocument.spreadsheetml.table+xml" PartName="/xl/tables/table47.xml"/>
  <Override ContentType="application/vnd.openxmlformats-officedocument.spreadsheetml.table+xml" PartName="/xl/tables/table34.xml"/>
  <Override ContentType="application/vnd.openxmlformats-officedocument.spreadsheetml.table+xml" PartName="/xl/tables/table120.xml"/>
  <Override ContentType="application/vnd.openxmlformats-officedocument.spreadsheetml.table+xml" PartName="/xl/tables/table16.xml"/>
  <Override ContentType="application/vnd.openxmlformats-officedocument.spreadsheetml.table+xml" PartName="/xl/tables/table77.xml"/>
  <Override ContentType="application/vnd.openxmlformats-officedocument.spreadsheetml.table+xml" PartName="/xl/tables/table104.xml"/>
  <Override ContentType="application/vnd.openxmlformats-officedocument.spreadsheetml.table+xml" PartName="/xl/tables/table29.xml"/>
  <Override ContentType="application/vnd.openxmlformats-officedocument.spreadsheetml.table+xml" PartName="/xl/tables/table112.xml"/>
  <Override ContentType="application/vnd.openxmlformats-officedocument.spreadsheetml.table+xml" PartName="/xl/tables/table70.xml"/>
  <Override ContentType="application/vnd.openxmlformats-officedocument.spreadsheetml.table+xml" PartName="/xl/tables/table46.xml"/>
  <Override ContentType="application/vnd.openxmlformats-officedocument.spreadsheetml.table+xml" PartName="/xl/tables/table89.xml"/>
  <Override ContentType="application/vnd.openxmlformats-officedocument.spreadsheetml.table+xml" PartName="/xl/tables/table63.xml"/>
  <Override ContentType="application/vnd.openxmlformats-officedocument.spreadsheetml.table+xml" PartName="/xl/tables/table121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36.xml"/>
  <Override ContentType="application/vnd.openxmlformats-officedocument.spreadsheetml.table+xml" PartName="/xl/tables/table61.xml"/>
  <Override ContentType="application/vnd.openxmlformats-officedocument.spreadsheetml.table+xml" PartName="/xl/tables/table87.xml"/>
  <Override ContentType="application/vnd.openxmlformats-officedocument.spreadsheetml.table+xml" PartName="/xl/tables/table96.xml"/>
  <Override ContentType="application/vnd.openxmlformats-officedocument.spreadsheetml.table+xml" PartName="/xl/tables/table19.xml"/>
  <Override ContentType="application/vnd.openxmlformats-officedocument.spreadsheetml.table+xml" PartName="/xl/tables/table44.xml"/>
  <Override ContentType="application/vnd.openxmlformats-officedocument.spreadsheetml.table+xml" PartName="/xl/tables/table10.xml"/>
  <Override ContentType="application/vnd.openxmlformats-officedocument.spreadsheetml.table+xml" PartName="/xl/tables/table27.xml"/>
  <Override ContentType="application/vnd.openxmlformats-officedocument.spreadsheetml.table+xml" PartName="/xl/tables/table53.xml"/>
  <Override ContentType="application/vnd.openxmlformats-officedocument.spreadsheetml.table+xml" PartName="/xl/tables/table9.xml"/>
  <Override ContentType="application/vnd.openxmlformats-officedocument.spreadsheetml.table+xml" PartName="/xl/tables/table119.xml"/>
  <Override ContentType="application/vnd.openxmlformats-officedocument.spreadsheetml.table+xml" PartName="/xl/tables/table2.xml"/>
  <Override ContentType="application/vnd.openxmlformats-officedocument.spreadsheetml.table+xml" PartName="/xl/tables/table106.xml"/>
  <Override ContentType="application/vnd.openxmlformats-officedocument.spreadsheetml.table+xml" PartName="/xl/tables/table110.xml"/>
  <Override ContentType="application/vnd.openxmlformats-officedocument.spreadsheetml.table+xml" PartName="/xl/tables/table55.xml"/>
  <Override ContentType="application/vnd.openxmlformats-officedocument.spreadsheetml.table+xml" PartName="/xl/tables/table68.xml"/>
  <Override ContentType="application/vnd.openxmlformats-officedocument.spreadsheetml.table+xml" PartName="/xl/tables/table42.xml"/>
  <Override ContentType="application/vnd.openxmlformats-officedocument.spreadsheetml.table+xml" PartName="/xl/tables/table72.xml"/>
  <Override ContentType="application/vnd.openxmlformats-officedocument.spreadsheetml.table+xml" PartName="/xl/tables/table85.xml"/>
  <Override ContentType="application/vnd.openxmlformats-officedocument.spreadsheetml.table+xml" PartName="/xl/tables/table98.xml"/>
  <Override ContentType="application/vnd.openxmlformats-officedocument.spreadsheetml.table+xml" PartName="/xl/tables/table38.xml"/>
  <Override ContentType="application/vnd.openxmlformats-officedocument.spreadsheetml.table+xml" PartName="/xl/tables/table12.xml"/>
  <Override ContentType="application/vnd.openxmlformats-officedocument.spreadsheetml.table+xml" PartName="/xl/tables/table25.xml"/>
  <Override ContentType="application/vnd.openxmlformats-officedocument.spreadsheetml.table+xml" PartName="/xl/tables/table92.xml"/>
  <Override ContentType="application/vnd.openxmlformats-officedocument.spreadsheetml.table+xml" PartName="/xl/tables/table84.xml"/>
  <Override ContentType="application/vnd.openxmlformats-officedocument.spreadsheetml.table+xml" PartName="/xl/tables/table58.xml"/>
  <Override ContentType="application/vnd.openxmlformats-officedocument.spreadsheetml.table+xml" PartName="/xl/tables/table76.xml"/>
  <Override ContentType="application/vnd.openxmlformats-officedocument.spreadsheetml.table+xml" PartName="/xl/tables/table41.xml"/>
  <Override ContentType="application/vnd.openxmlformats-officedocument.spreadsheetml.table+xml" PartName="/xl/tables/table108.xml"/>
  <Override ContentType="application/vnd.openxmlformats-officedocument.spreadsheetml.table+xml" PartName="/xl/tables/table15.xml"/>
  <Override ContentType="application/vnd.openxmlformats-officedocument.spreadsheetml.table+xml" PartName="/xl/tables/table31.xml"/>
  <Override ContentType="application/vnd.openxmlformats-officedocument.spreadsheetml.table+xml" PartName="/xl/tables/table5.xml"/>
  <Override ContentType="application/vnd.openxmlformats-officedocument.spreadsheetml.table+xml" PartName="/xl/tables/table74.xml"/>
  <Override ContentType="application/vnd.openxmlformats-officedocument.spreadsheetml.table+xml" PartName="/xl/tables/table118.xml"/>
  <Override ContentType="application/vnd.openxmlformats-officedocument.spreadsheetml.table+xml" PartName="/xl/tables/table23.xml"/>
  <Override ContentType="application/vnd.openxmlformats-officedocument.spreadsheetml.table+xml" PartName="/xl/tables/table66.xml"/>
  <Override ContentType="application/vnd.openxmlformats-officedocument.spreadsheetml.table+xml" PartName="/xl/tables/table48.xml"/>
  <Override ContentType="application/vnd.openxmlformats-officedocument.spreadsheetml.table+xml" PartName="/xl/tables/table101.xml"/>
  <Override ContentType="application/vnd.openxmlformats-officedocument.spreadsheetml.table+xml" PartName="/xl/tables/table114.xml"/>
  <Override ContentType="application/vnd.openxmlformats-officedocument.spreadsheetml.table+xml" PartName="/xl/tables/table35.xml"/>
  <Override ContentType="application/vnd.openxmlformats-officedocument.spreadsheetml.table+xml" PartName="/xl/tables/table78.xml"/>
  <Override ContentType="application/vnd.openxmlformats-officedocument.spreadsheetml.table+xml" PartName="/xl/tables/table103.xml"/>
  <Override ContentType="application/vnd.openxmlformats-officedocument.spreadsheetml.table+xml" PartName="/xl/tables/table17.xml"/>
  <Override ContentType="application/vnd.openxmlformats-officedocument.spreadsheetml.table+xml" PartName="/xl/tables/table33.xml"/>
  <Override ContentType="application/vnd.openxmlformats-officedocument.spreadsheetml.table+xml" PartName="/xl/tables/table82.xml"/>
  <Override ContentType="application/vnd.openxmlformats-officedocument.spreadsheetml.table+xml" PartName="/xl/tables/table116.xml"/>
  <Override ContentType="application/vnd.openxmlformats-officedocument.spreadsheetml.table+xml" PartName="/xl/tables/table7.xml"/>
  <Override ContentType="application/vnd.openxmlformats-officedocument.spreadsheetml.table+xml" PartName="/xl/tables/table21.xml"/>
  <Override ContentType="application/vnd.openxmlformats-officedocument.spreadsheetml.table+xml" PartName="/xl/tables/table94.xml"/>
  <Override ContentType="application/vnd.openxmlformats-officedocument.spreadsheetml.table+xml" PartName="/xl/tables/table51.xml"/>
  <Override ContentType="application/vnd.openxmlformats-officedocument.spreadsheetml.table+xml" PartName="/xl/tables/table64.xml"/>
  <Override ContentType="application/vnd.openxmlformats-officedocument.spreadsheetml.table+xml" PartName="/xl/tables/table37.xml"/>
  <Override ContentType="application/vnd.openxmlformats-officedocument.spreadsheetml.table+xml" PartName="/xl/tables/table62.xml"/>
  <Override ContentType="application/vnd.openxmlformats-officedocument.spreadsheetml.table+xml" PartName="/xl/tables/table54.xml"/>
  <Override ContentType="application/vnd.openxmlformats-officedocument.spreadsheetml.table+xml" PartName="/xl/tables/table97.xml"/>
  <Override ContentType="application/vnd.openxmlformats-officedocument.spreadsheetml.table+xml" PartName="/xl/tables/table45.xml"/>
  <Override ContentType="application/vnd.openxmlformats-officedocument.spreadsheetml.table+xml" PartName="/xl/tables/table28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105.xml"/>
  <Override ContentType="application/vnd.openxmlformats-officedocument.spreadsheetml.table+xml" PartName="/xl/tables/table71.xml"/>
  <Override ContentType="application/vnd.openxmlformats-officedocument.spreadsheetml.table+xml" PartName="/xl/tables/table113.xml"/>
  <Override ContentType="application/vnd.openxmlformats-officedocument.spreadsheetml.table+xml" PartName="/xl/tables/table88.xml"/>
  <Override ContentType="application/vnd.openxmlformats-officedocument.spreadsheetml.table+xml" PartName="/xl/tables/table122.xml"/>
  <Override ContentType="application/vnd.openxmlformats-officedocument.spreadsheetml.table+xml" PartName="/xl/tables/table43.xml"/>
  <Override ContentType="application/vnd.openxmlformats-officedocument.spreadsheetml.table+xml" PartName="/xl/tables/table13.xml"/>
  <Override ContentType="application/vnd.openxmlformats-officedocument.spreadsheetml.table+xml" PartName="/xl/tables/table86.xml"/>
  <Override ContentType="application/vnd.openxmlformats-officedocument.spreadsheetml.table+xml" PartName="/xl/tables/table56.xml"/>
  <Override ContentType="application/vnd.openxmlformats-officedocument.spreadsheetml.table+xml" PartName="/xl/tables/table73.xml"/>
  <Override ContentType="application/vnd.openxmlformats-officedocument.spreadsheetml.table+xml" PartName="/xl/tables/table99.xml"/>
  <Override ContentType="application/vnd.openxmlformats-officedocument.spreadsheetml.table+xml" PartName="/xl/tables/table1.xml"/>
  <Override ContentType="application/vnd.openxmlformats-officedocument.spreadsheetml.table+xml" PartName="/xl/tables/table30.xml"/>
  <Override ContentType="application/vnd.openxmlformats-officedocument.spreadsheetml.table+xml" PartName="/xl/tables/table69.xml"/>
  <Override ContentType="application/vnd.openxmlformats-officedocument.spreadsheetml.table+xml" PartName="/xl/tables/table26.xml"/>
  <Override ContentType="application/vnd.openxmlformats-officedocument.spreadsheetml.table+xml" PartName="/xl/tables/table39.xml"/>
  <Override ContentType="application/vnd.openxmlformats-officedocument.spreadsheetml.table+xml" PartName="/xl/tables/table111.xml"/>
  <Override ContentType="application/vnd.openxmlformats-officedocument.spreadsheetml.table+xml" PartName="/xl/tables/table3.xml"/>
  <Override ContentType="application/vnd.openxmlformats-officedocument.spreadsheetml.table+xml" PartName="/xl/tables/table107.xml"/>
  <Override ContentType="application/vnd.openxmlformats-officedocument.spreadsheetml.table+xml" PartName="/xl/tables/table60.xml"/>
  <Override ContentType="application/vnd.openxmlformats-officedocument.spreadsheetml.table+xml" PartName="/xl/tables/table90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>
    <definedName hidden="1" localSheetId="0" name="_xlnm._FilterDatabase">Sheet1!$A$1:$I$1</definedName>
  </definedNames>
  <calcPr/>
</workbook>
</file>

<file path=xl/sharedStrings.xml><?xml version="1.0" encoding="utf-8"?>
<sst xmlns="http://schemas.openxmlformats.org/spreadsheetml/2006/main" count="3901" uniqueCount="2813">
  <si>
    <t>Seadme seerianumber</t>
  </si>
  <si>
    <t>Auto mark</t>
  </si>
  <si>
    <t>Omaniku kontakt</t>
  </si>
  <si>
    <t>PIN</t>
  </si>
  <si>
    <t>Aktiveerimise kuupäev</t>
  </si>
  <si>
    <t>Sulgemise kuupäev</t>
  </si>
  <si>
    <t>Suletud</t>
  </si>
  <si>
    <t>Tasumine</t>
  </si>
  <si>
    <t>Periood kuudes</t>
  </si>
  <si>
    <t>Summa</t>
  </si>
  <si>
    <t>Kogus</t>
  </si>
  <si>
    <t>8937201017020322786</t>
  </si>
  <si>
    <t>Fan Control 4627073962231</t>
  </si>
  <si>
    <t>Volkswagen Amarok</t>
  </si>
  <si>
    <t>Möller auto Ülemiste</t>
  </si>
  <si>
    <t>02.05.2018</t>
  </si>
  <si>
    <t>02.05.2019</t>
  </si>
  <si>
    <t>suletud</t>
  </si>
  <si>
    <t>8937201017020322505</t>
  </si>
  <si>
    <t>S96 S803 004838</t>
  </si>
  <si>
    <t>Mazda CX-5</t>
  </si>
  <si>
    <t>Inchcape Läike tee</t>
  </si>
  <si>
    <t>10.05.2018</t>
  </si>
  <si>
    <t>10.05.2019</t>
  </si>
  <si>
    <t>8937201017020322513</t>
  </si>
  <si>
    <t>S96 S803 004882</t>
  </si>
  <si>
    <t>MB GL</t>
  </si>
  <si>
    <t>566 TKK</t>
  </si>
  <si>
    <t>14.05.2018</t>
  </si>
  <si>
    <t>14.05.2019</t>
  </si>
  <si>
    <t>8937201017020322521</t>
  </si>
  <si>
    <t>S96 S802 003646</t>
  </si>
  <si>
    <t>Mazda 6 346BXV</t>
  </si>
  <si>
    <t>30.04.2020</t>
  </si>
  <si>
    <t>30.04.2021</t>
  </si>
  <si>
    <t>07.05.2021</t>
  </si>
  <si>
    <t>8937201017020322539</t>
  </si>
  <si>
    <t>Mazda 6</t>
  </si>
  <si>
    <t>23.05.2018</t>
  </si>
  <si>
    <t>23.05.2023</t>
  </si>
  <si>
    <t>06.05.2023</t>
  </si>
  <si>
    <t>8937201017020322844</t>
  </si>
  <si>
    <t>S96 S805 004837</t>
  </si>
  <si>
    <t>727 MRX</t>
  </si>
  <si>
    <t>55666034, tonisluik@hotmail.com</t>
  </si>
  <si>
    <t>30.07.2019</t>
  </si>
  <si>
    <t>30.07.2024</t>
  </si>
  <si>
    <t>8937201017020322810</t>
  </si>
  <si>
    <t>S96 S805 010550</t>
  </si>
  <si>
    <t>Mazda CX-3</t>
  </si>
  <si>
    <t>inna.zakirova123@gmail.com</t>
  </si>
  <si>
    <t>17.07.2019</t>
  </si>
  <si>
    <t>28.10.2024</t>
  </si>
  <si>
    <t>8937201017020322828</t>
  </si>
  <si>
    <t>S96 S805 010563</t>
  </si>
  <si>
    <t>12.06.2018</t>
  </si>
  <si>
    <t>12.06.2019</t>
  </si>
  <si>
    <t>8937201017020322836</t>
  </si>
  <si>
    <t>S96 S802 003728</t>
  </si>
  <si>
    <t>8937201017020322554</t>
  </si>
  <si>
    <t>15.06.2018</t>
  </si>
  <si>
    <t>15.06.2019</t>
  </si>
  <si>
    <t>8937201017020322802</t>
  </si>
  <si>
    <t>Mazda 3</t>
  </si>
  <si>
    <t>29.05.2018</t>
  </si>
  <si>
    <t>29.05.2019</t>
  </si>
  <si>
    <t>8937201017020322562</t>
  </si>
  <si>
    <t>Outlander</t>
  </si>
  <si>
    <t>Silber Ülemiste</t>
  </si>
  <si>
    <t>14.06.2018</t>
  </si>
  <si>
    <t>14.06.2019</t>
  </si>
  <si>
    <t>Makstud 05.07.2018</t>
  </si>
  <si>
    <t>8937201017020322588</t>
  </si>
  <si>
    <t>Kia Stinger</t>
  </si>
  <si>
    <t>Viking Kia</t>
  </si>
  <si>
    <t>06.07.2018</t>
  </si>
  <si>
    <t>06.07.2023</t>
  </si>
  <si>
    <t>11.10.2023</t>
  </si>
  <si>
    <t>8937201017020322596</t>
  </si>
  <si>
    <t>S96 S805 010553</t>
  </si>
  <si>
    <t>vin: 95093</t>
  </si>
  <si>
    <t>urmo.prous@gmail.com   56500101</t>
  </si>
  <si>
    <t>03.09.2019</t>
  </si>
  <si>
    <t>03.09.2024</t>
  </si>
  <si>
    <t>8937201017020322703</t>
  </si>
  <si>
    <t>S96 S805 010558</t>
  </si>
  <si>
    <t>Mazda CX-5 vin: 13593</t>
  </si>
  <si>
    <t>06.08.2018</t>
  </si>
  <si>
    <t>06.08.2019</t>
  </si>
  <si>
    <t>04.01.2022</t>
  </si>
  <si>
    <t>8937201017020323196</t>
  </si>
  <si>
    <t>S96 S805 010570</t>
  </si>
  <si>
    <t>07.08.2018</t>
  </si>
  <si>
    <t>07.08.2019</t>
  </si>
  <si>
    <t>8937201017020322612</t>
  </si>
  <si>
    <t>ratas</t>
  </si>
  <si>
    <t>Ahto Joost</t>
  </si>
  <si>
    <t>08.08.2018</t>
  </si>
  <si>
    <t>08.08.2023</t>
  </si>
  <si>
    <t>07.11.2023</t>
  </si>
  <si>
    <t>8937201018030837243</t>
  </si>
  <si>
    <t>S96 S806 010571</t>
  </si>
  <si>
    <t>Fiat Ducato</t>
  </si>
  <si>
    <t>995 BTG</t>
  </si>
  <si>
    <t>17.06.2020</t>
  </si>
  <si>
    <t>17.06.2023</t>
  </si>
  <si>
    <t>20.11.2023</t>
  </si>
  <si>
    <t>8937201017020322653</t>
  </si>
  <si>
    <t>S96 S803 004920</t>
  </si>
  <si>
    <t>Opel Insignia</t>
  </si>
  <si>
    <t>686XHG</t>
  </si>
  <si>
    <t>5217438 priit@konwel.ee</t>
  </si>
  <si>
    <t>27.08.2018</t>
  </si>
  <si>
    <t>27.08.2025</t>
  </si>
  <si>
    <t>8937201017020322638</t>
  </si>
  <si>
    <t>S96 S802 003730</t>
  </si>
  <si>
    <t>229 MRS</t>
  </si>
  <si>
    <t>53003006 eret.k77@gmail.com</t>
  </si>
  <si>
    <t>30.08.2018</t>
  </si>
  <si>
    <t>30.08.2024</t>
  </si>
  <si>
    <t>8937201018030836906</t>
  </si>
  <si>
    <t>S96 S803 004917</t>
  </si>
  <si>
    <t>Inchcape Läike tee Demoauto</t>
  </si>
  <si>
    <t>eha_6@hotmail.com  5065657</t>
  </si>
  <si>
    <t>07.09.2018</t>
  </si>
  <si>
    <t>23.09.2024</t>
  </si>
  <si>
    <t>8937201017020322927</t>
  </si>
  <si>
    <t>Patrolline HPS846</t>
  </si>
  <si>
    <t>606 BPV</t>
  </si>
  <si>
    <t>01.10.2018</t>
  </si>
  <si>
    <t>14.10.2020</t>
  </si>
  <si>
    <t>8937201019110016344</t>
  </si>
  <si>
    <t>S96 S803 004931</t>
  </si>
  <si>
    <t>T6 Multivan</t>
  </si>
  <si>
    <t>Möller auto Mustamäe</t>
  </si>
  <si>
    <t>5105115 rain.jogi@gmail.com</t>
  </si>
  <si>
    <t>23.07.2019</t>
  </si>
  <si>
    <t>26.10.2026</t>
  </si>
  <si>
    <t>8937201017020322901</t>
  </si>
  <si>
    <t>S96 S803 004932</t>
  </si>
  <si>
    <t>Kia Picanto</t>
  </si>
  <si>
    <t>10.10.2018</t>
  </si>
  <si>
    <t>10.10.2019</t>
  </si>
  <si>
    <t>14.10.2019</t>
  </si>
  <si>
    <t>8937201017020322919</t>
  </si>
  <si>
    <t>S96 S803 004930</t>
  </si>
  <si>
    <t>MB V</t>
  </si>
  <si>
    <t>869 BVT</t>
  </si>
  <si>
    <t>12.10.2018</t>
  </si>
  <si>
    <t>01.11.2025</t>
  </si>
  <si>
    <t>8937201017020322695</t>
  </si>
  <si>
    <t>S96 S807 013490</t>
  </si>
  <si>
    <t>Mazda CX-5  JMZKFGW2A00684362</t>
  </si>
  <si>
    <t>17.10.2018</t>
  </si>
  <si>
    <t>17.10.2019</t>
  </si>
  <si>
    <t>31.12.2019</t>
  </si>
  <si>
    <t>8937201017020322729</t>
  </si>
  <si>
    <t>S96 S805 010557</t>
  </si>
  <si>
    <t>Mazda 3  JMZBN626801542494</t>
  </si>
  <si>
    <t>17.10.2023</t>
  </si>
  <si>
    <t>8937201017020322737</t>
  </si>
  <si>
    <t>S96 S807 016083</t>
  </si>
  <si>
    <t>LC 120</t>
  </si>
  <si>
    <t>176 MGU</t>
  </si>
  <si>
    <t>01.11.2018</t>
  </si>
  <si>
    <t>01.11.2019</t>
  </si>
  <si>
    <t>8937201017020322794</t>
  </si>
  <si>
    <t>S96 S807 016067</t>
  </si>
  <si>
    <t>CR-V</t>
  </si>
  <si>
    <t>Viktor RP</t>
  </si>
  <si>
    <t>02.11.2018</t>
  </si>
  <si>
    <t>02.11.2024</t>
  </si>
  <si>
    <t>8937201017020322745</t>
  </si>
  <si>
    <t>S96 S807 016078</t>
  </si>
  <si>
    <t>X-Trail</t>
  </si>
  <si>
    <t>Eurost Auto</t>
  </si>
  <si>
    <t>See number teisel autol</t>
  </si>
  <si>
    <t>05.11.2018</t>
  </si>
  <si>
    <t>05.11.2019</t>
  </si>
  <si>
    <t>8937201017020322752</t>
  </si>
  <si>
    <t>S96 S807 016021</t>
  </si>
  <si>
    <t>Navara</t>
  </si>
  <si>
    <t>06.11.2018</t>
  </si>
  <si>
    <t>28.01.2021</t>
  </si>
  <si>
    <t>01.02.2021</t>
  </si>
  <si>
    <t>8937201017020322778</t>
  </si>
  <si>
    <t>S96 S807 016085</t>
  </si>
  <si>
    <t>Nissan Quasqai</t>
  </si>
  <si>
    <t>07.11.2018</t>
  </si>
  <si>
    <t>07.11.2019</t>
  </si>
  <si>
    <t>8937201017020322760</t>
  </si>
  <si>
    <t>S96 S807 016082</t>
  </si>
  <si>
    <t xml:space="preserve">58714046 chris.chepelevich@gmail.com </t>
  </si>
  <si>
    <t>10.02.2025</t>
  </si>
  <si>
    <t>8937201017020323180</t>
  </si>
  <si>
    <t>S96 S807 016088</t>
  </si>
  <si>
    <t>Octavia</t>
  </si>
  <si>
    <t>809 BTP</t>
  </si>
  <si>
    <t>23.11.2018</t>
  </si>
  <si>
    <t>23.11.2021</t>
  </si>
  <si>
    <t>22.11.2021</t>
  </si>
  <si>
    <t>8937201017020323172</t>
  </si>
  <si>
    <t>S96 S807 016036</t>
  </si>
  <si>
    <t>CX-5</t>
  </si>
  <si>
    <t>Eurost Auto 942BYV</t>
  </si>
  <si>
    <t>29.11.2018</t>
  </si>
  <si>
    <t>29.11.2025</t>
  </si>
  <si>
    <t>8937201017020323164</t>
  </si>
  <si>
    <t>S96 S807 013499</t>
  </si>
  <si>
    <t>30.11.2018</t>
  </si>
  <si>
    <t>30.11.2019</t>
  </si>
  <si>
    <t>8937201017020323156</t>
  </si>
  <si>
    <t>HPS846</t>
  </si>
  <si>
    <t>Trafic</t>
  </si>
  <si>
    <t>88 XXX</t>
  </si>
  <si>
    <t>03.12.2018</t>
  </si>
  <si>
    <t>03.12.2020</t>
  </si>
  <si>
    <t>16.12.2020</t>
  </si>
  <si>
    <t>8937201017020323149</t>
  </si>
  <si>
    <t>S96 S807 013503</t>
  </si>
  <si>
    <t>MB Vito</t>
  </si>
  <si>
    <t>866 BKD</t>
  </si>
  <si>
    <t xml:space="preserve">info@umalto.ee 5016614 </t>
  </si>
  <si>
    <t>04.12.2018</t>
  </si>
  <si>
    <t>20.01.2024</t>
  </si>
  <si>
    <t>8937201017020323131</t>
  </si>
  <si>
    <t>S96 S807 016080</t>
  </si>
  <si>
    <t>Tuscon</t>
  </si>
  <si>
    <t>377 BVP</t>
  </si>
  <si>
    <t>10.12.2018</t>
  </si>
  <si>
    <t>10.12.2019</t>
  </si>
  <si>
    <t>8937201017020323123</t>
  </si>
  <si>
    <t>MB Sprinter</t>
  </si>
  <si>
    <t>255 EST Ivar</t>
  </si>
  <si>
    <t>12.12.2018</t>
  </si>
  <si>
    <t>8937201017020323107</t>
  </si>
  <si>
    <t>S96 S807 016022</t>
  </si>
  <si>
    <t>Honda CR-V</t>
  </si>
  <si>
    <t>757 MJF</t>
  </si>
  <si>
    <t>12.12.2024</t>
  </si>
  <si>
    <t>8937201017020323099</t>
  </si>
  <si>
    <t>S96 S807 016071</t>
  </si>
  <si>
    <t>Range Rover</t>
  </si>
  <si>
    <t>12.12.2019</t>
  </si>
  <si>
    <t>8937201017020323081</t>
  </si>
  <si>
    <t>S96 S807 016070</t>
  </si>
  <si>
    <t xml:space="preserve">910BYV Eurost Auto </t>
  </si>
  <si>
    <t>hlserg@hot.ee</t>
  </si>
  <si>
    <t>14.12.2018</t>
  </si>
  <si>
    <t>09.01.2024</t>
  </si>
  <si>
    <t>8937201017020322950</t>
  </si>
  <si>
    <t>Tec Fancontrol GSM</t>
  </si>
  <si>
    <t>Amarok 29857</t>
  </si>
  <si>
    <t>18.12.2018</t>
  </si>
  <si>
    <t>18.12.2019</t>
  </si>
  <si>
    <t>8937201017020322968</t>
  </si>
  <si>
    <t>S96 S811 024335</t>
  </si>
  <si>
    <t>Kia Sportage</t>
  </si>
  <si>
    <t>56824431 vkteed@gmail.com</t>
  </si>
  <si>
    <t>27.12.2024</t>
  </si>
  <si>
    <t>8937201017020322976</t>
  </si>
  <si>
    <t>S96 S807 016045</t>
  </si>
  <si>
    <t>Kia Carens</t>
  </si>
  <si>
    <t>Viking Kia 366 DBB</t>
  </si>
  <si>
    <t>28.12.2018</t>
  </si>
  <si>
    <t>28.12.2024</t>
  </si>
  <si>
    <t>8937201017020322984</t>
  </si>
  <si>
    <t>02.01.2019</t>
  </si>
  <si>
    <t>02.01.2020</t>
  </si>
  <si>
    <t>06.05.2020</t>
  </si>
  <si>
    <t>8937201017020323073</t>
  </si>
  <si>
    <t>S96 S811 024320</t>
  </si>
  <si>
    <t xml:space="preserve">Kodiaq </t>
  </si>
  <si>
    <t>Auto 100 927 BYY</t>
  </si>
  <si>
    <t>04.01.2019</t>
  </si>
  <si>
    <t>04.01.2021</t>
  </si>
  <si>
    <t>05.01.2021</t>
  </si>
  <si>
    <t>8937201017020322992</t>
  </si>
  <si>
    <t>S96 S811024346</t>
  </si>
  <si>
    <t>Master</t>
  </si>
  <si>
    <t>Wiru Auto</t>
  </si>
  <si>
    <t>09.01.2019</t>
  </si>
  <si>
    <t>09.01.2020</t>
  </si>
  <si>
    <t>8937201017020323008</t>
  </si>
  <si>
    <t>8937201017020323016</t>
  </si>
  <si>
    <t>S96 S811 024331</t>
  </si>
  <si>
    <t>Subaru Legacy</t>
  </si>
  <si>
    <t>367 BHL</t>
  </si>
  <si>
    <t>5072445, 5161430</t>
  </si>
  <si>
    <t>14.01.2019</t>
  </si>
  <si>
    <t>14.03.2024</t>
  </si>
  <si>
    <t>8937201017020323024</t>
  </si>
  <si>
    <t>S96 S811024317</t>
  </si>
  <si>
    <t>658 MBZ</t>
  </si>
  <si>
    <t>5173773, signe.parn1@gmail.com</t>
  </si>
  <si>
    <t>15.01.2019</t>
  </si>
  <si>
    <t>15.01.2024</t>
  </si>
  <si>
    <t>8337201017020322869</t>
  </si>
  <si>
    <t>S96 S811 024325</t>
  </si>
  <si>
    <t>822 BYS</t>
  </si>
  <si>
    <t>24.01.2019</t>
  </si>
  <si>
    <t>24.01.2020</t>
  </si>
  <si>
    <t>8937201017020322877</t>
  </si>
  <si>
    <t>S96</t>
  </si>
  <si>
    <t>RAV-4</t>
  </si>
  <si>
    <t>697TCB</t>
  </si>
  <si>
    <t>53471775 reet.uibopuu@gmail.com</t>
  </si>
  <si>
    <t>05.09.2024</t>
  </si>
  <si>
    <t>8937201017020323065</t>
  </si>
  <si>
    <t>Touareg</t>
  </si>
  <si>
    <t>600 BHB Moller Taimo</t>
  </si>
  <si>
    <t>30.01.2019</t>
  </si>
  <si>
    <t>20.01.2020</t>
  </si>
  <si>
    <t>8937201017020323057</t>
  </si>
  <si>
    <t>S96 S811 024518</t>
  </si>
  <si>
    <t>Mercedes</t>
  </si>
  <si>
    <t>502 DBC</t>
  </si>
  <si>
    <t>14.07.2021</t>
  </si>
  <si>
    <t>14.07.2024</t>
  </si>
  <si>
    <t>8937201017020322885</t>
  </si>
  <si>
    <t>S96 S811 024316</t>
  </si>
  <si>
    <t>Focus</t>
  </si>
  <si>
    <t>Info Auto 128 FMC</t>
  </si>
  <si>
    <t>05.02.2019</t>
  </si>
  <si>
    <t>05.02.2020</t>
  </si>
  <si>
    <t>8937201017020323040</t>
  </si>
  <si>
    <t>S96 S811 024326</t>
  </si>
  <si>
    <t>Ranger</t>
  </si>
  <si>
    <t>492 BYY   5149917</t>
  </si>
  <si>
    <t>13.02.2019</t>
  </si>
  <si>
    <t>13.02.2025</t>
  </si>
  <si>
    <t>8937201017020322893</t>
  </si>
  <si>
    <t>S96 S811 024333</t>
  </si>
  <si>
    <t>Ford Transit Custom</t>
  </si>
  <si>
    <t>InfoAuto</t>
  </si>
  <si>
    <t>20.02.2019</t>
  </si>
  <si>
    <t>20.02.2024</t>
  </si>
  <si>
    <t>8937201018030834240</t>
  </si>
  <si>
    <t>S96 S811 024352</t>
  </si>
  <si>
    <t>Art Soonets 367 FMC</t>
  </si>
  <si>
    <t>mardo.oispuu@gmail.com, 5520771</t>
  </si>
  <si>
    <t>8937201017020323032</t>
  </si>
  <si>
    <t xml:space="preserve">MB S </t>
  </si>
  <si>
    <t>829 BHX</t>
  </si>
  <si>
    <t>03.10.2018</t>
  </si>
  <si>
    <t>03.10.2019</t>
  </si>
  <si>
    <t>8937201017020322570</t>
  </si>
  <si>
    <t>522 MRF</t>
  </si>
  <si>
    <t>24.07.2019</t>
  </si>
  <si>
    <t>24.07.2023</t>
  </si>
  <si>
    <t>8937201017020322935</t>
  </si>
  <si>
    <t>Jeep</t>
  </si>
  <si>
    <t>629 BYL</t>
  </si>
  <si>
    <t>12.09.2018</t>
  </si>
  <si>
    <t>12.09.2019</t>
  </si>
  <si>
    <t>8937201017020323115</t>
  </si>
  <si>
    <t>Möller</t>
  </si>
  <si>
    <t>27.09.2018</t>
  </si>
  <si>
    <t>27.09.2019</t>
  </si>
  <si>
    <t>8937201017020322604</t>
  </si>
  <si>
    <t>Eurost demokas</t>
  </si>
  <si>
    <t>26.07.2018</t>
  </si>
  <si>
    <t>26.07.2019</t>
  </si>
  <si>
    <t>8937201017020322687</t>
  </si>
  <si>
    <t>Multivan</t>
  </si>
  <si>
    <t>576 BSK</t>
  </si>
  <si>
    <t>16.10.2018</t>
  </si>
  <si>
    <t>16.10.2021</t>
  </si>
  <si>
    <t>15.10.2021</t>
  </si>
  <si>
    <t>8937201017020322661</t>
  </si>
  <si>
    <t>Subaru XV</t>
  </si>
  <si>
    <t>Daniil vana auto</t>
  </si>
  <si>
    <t>55540154 mailarumessen@gmail.com</t>
  </si>
  <si>
    <t>04.10.2018</t>
  </si>
  <si>
    <t>04.10.2025</t>
  </si>
  <si>
    <t>8937201017020322711</t>
  </si>
  <si>
    <t>Subaru prooviks</t>
  </si>
  <si>
    <t>Margus</t>
  </si>
  <si>
    <t>07.08.2021</t>
  </si>
  <si>
    <t>8937201017020322547</t>
  </si>
  <si>
    <t>Inchcape Läike</t>
  </si>
  <si>
    <t>31.07.2018</t>
  </si>
  <si>
    <t>31.07.2019</t>
  </si>
  <si>
    <t>8937201017020322620</t>
  </si>
  <si>
    <t xml:space="preserve">M66 </t>
  </si>
  <si>
    <t>RP demo</t>
  </si>
  <si>
    <t>07.09.2019</t>
  </si>
  <si>
    <t>8937201017020322851</t>
  </si>
  <si>
    <t>Makstud 24.01.2019</t>
  </si>
  <si>
    <t>Makstud 26.02.2019</t>
  </si>
  <si>
    <t>8937201018030834232</t>
  </si>
  <si>
    <t>S96 S811 024525</t>
  </si>
  <si>
    <t>27.02.2019</t>
  </si>
  <si>
    <t>27.02.2023</t>
  </si>
  <si>
    <t>13.03.2023</t>
  </si>
  <si>
    <t>8937201018030834224</t>
  </si>
  <si>
    <t>S96 S811 024508</t>
  </si>
  <si>
    <t>Berlingo</t>
  </si>
  <si>
    <t>048 MHY</t>
  </si>
  <si>
    <t>358 466122815 luts555@hot.ee</t>
  </si>
  <si>
    <t>01.03.2019</t>
  </si>
  <si>
    <t>01.03.2024</t>
  </si>
  <si>
    <t>8937201018030834216</t>
  </si>
  <si>
    <t>S96 S812 026504</t>
  </si>
  <si>
    <t xml:space="preserve">Ford Hymer elamu </t>
  </si>
  <si>
    <t>428MEZ</t>
  </si>
  <si>
    <t>5015025 vpromet@gmail.com</t>
  </si>
  <si>
    <t>11.03.2019</t>
  </si>
  <si>
    <t>11.03.2024</t>
  </si>
  <si>
    <t>8937201018030834190</t>
  </si>
  <si>
    <t>110 BJT</t>
  </si>
  <si>
    <t>04.04.2019</t>
  </si>
  <si>
    <t>04.04.2025</t>
  </si>
  <si>
    <t>8937201018030834182</t>
  </si>
  <si>
    <t>S96 S812 026495</t>
  </si>
  <si>
    <t>Optima</t>
  </si>
  <si>
    <t>Viking Motors</t>
  </si>
  <si>
    <t>14.09.2022</t>
  </si>
  <si>
    <t>30.12.2022</t>
  </si>
  <si>
    <t>8937201018030834109</t>
  </si>
  <si>
    <t>M66 S801 006569</t>
  </si>
  <si>
    <t xml:space="preserve">Avanti </t>
  </si>
  <si>
    <t>Almader OÜ</t>
  </si>
  <si>
    <t>10.04.2019</t>
  </si>
  <si>
    <t>01.12.2022</t>
  </si>
  <si>
    <t>09.01.2023</t>
  </si>
  <si>
    <t>8937201018030833929</t>
  </si>
  <si>
    <t>S96 S811 021628</t>
  </si>
  <si>
    <t>Koleos</t>
  </si>
  <si>
    <t>700 BTV</t>
  </si>
  <si>
    <t>Merike Hunt 5032292, Tõnu Hunt 5031084.</t>
  </si>
  <si>
    <t>29.04.2019</t>
  </si>
  <si>
    <t>29.04.2024</t>
  </si>
  <si>
    <t>8937201018030833283</t>
  </si>
  <si>
    <t>S96 S811 026492</t>
  </si>
  <si>
    <t>Traffic</t>
  </si>
  <si>
    <t>02.05.2024</t>
  </si>
  <si>
    <t>8937201018030833911</t>
  </si>
  <si>
    <t>S96 S811 026410</t>
  </si>
  <si>
    <t>Kia Stonic</t>
  </si>
  <si>
    <t>02.05.2020</t>
  </si>
  <si>
    <t>8937201018030833481</t>
  </si>
  <si>
    <t>S96 S807 016090</t>
  </si>
  <si>
    <t>Ford elamu</t>
  </si>
  <si>
    <t>147 DBY Peeter Poolake</t>
  </si>
  <si>
    <t>peeter.poolake@gmail.com</t>
  </si>
  <si>
    <t>09.05.2019</t>
  </si>
  <si>
    <t>09.05.2024</t>
  </si>
  <si>
    <t>8937201018030834091</t>
  </si>
  <si>
    <t>M18S812 003424</t>
  </si>
  <si>
    <t>Toyota LC</t>
  </si>
  <si>
    <t>845 MSK</t>
  </si>
  <si>
    <t>15.05.2019</t>
  </si>
  <si>
    <t>15.05.2020</t>
  </si>
  <si>
    <t>11.06.2020</t>
  </si>
  <si>
    <t>8937201018030833499</t>
  </si>
  <si>
    <t>S96 S811 021614</t>
  </si>
  <si>
    <t>Skoda Octavia</t>
  </si>
  <si>
    <t>744 DBY Heiti</t>
  </si>
  <si>
    <t>15.05.2024</t>
  </si>
  <si>
    <t>8937201018030833507</t>
  </si>
  <si>
    <t>S96 S807 016039</t>
  </si>
  <si>
    <t xml:space="preserve">Chrysler Grand Voyager </t>
  </si>
  <si>
    <t>VIKTOR</t>
  </si>
  <si>
    <t>25.05.2019</t>
  </si>
  <si>
    <t>25.05.2020</t>
  </si>
  <si>
    <t>8937201018030833515</t>
  </si>
  <si>
    <t>M66 S809 015482</t>
  </si>
  <si>
    <t>Fiat matkamaja</t>
  </si>
  <si>
    <t>Emerson</t>
  </si>
  <si>
    <t>15.05.2023</t>
  </si>
  <si>
    <t>05.06.2023</t>
  </si>
  <si>
    <t>8937201018030833549</t>
  </si>
  <si>
    <t>S96 S811 021680</t>
  </si>
  <si>
    <t>Kia Sorento</t>
  </si>
  <si>
    <t>05.06.2019</t>
  </si>
  <si>
    <t>05.06.2020</t>
  </si>
  <si>
    <t>8937201018030833531</t>
  </si>
  <si>
    <t>S96 S812 026420</t>
  </si>
  <si>
    <t>Renault Talisman</t>
  </si>
  <si>
    <t>139 TKW</t>
  </si>
  <si>
    <t>12.06.2020</t>
  </si>
  <si>
    <t>12.06.2024</t>
  </si>
  <si>
    <t>8937201018030833523</t>
  </si>
  <si>
    <t>S96 S902 035822</t>
  </si>
  <si>
    <t>Toyota RAV4 hybriid</t>
  </si>
  <si>
    <t>03.02.2020</t>
  </si>
  <si>
    <t>03.02.2021</t>
  </si>
  <si>
    <t>12.02.2021</t>
  </si>
  <si>
    <t>8937201018030833556</t>
  </si>
  <si>
    <t>Inchcape Kert</t>
  </si>
  <si>
    <t>12.06.2023</t>
  </si>
  <si>
    <t>8937201018030833572</t>
  </si>
  <si>
    <t>S96 S807 013487</t>
  </si>
  <si>
    <t>Quasqai</t>
  </si>
  <si>
    <t>Wiru Auto 829 BYG</t>
  </si>
  <si>
    <t>17.06.2019</t>
  </si>
  <si>
    <t>17.06.2021</t>
  </si>
  <si>
    <t>25.06.2021</t>
  </si>
  <si>
    <t>8937201018030833580</t>
  </si>
  <si>
    <t>Subaru Outback</t>
  </si>
  <si>
    <t>074 TLF</t>
  </si>
  <si>
    <t>19.06.2019</t>
  </si>
  <si>
    <t>19.06.2020</t>
  </si>
  <si>
    <t>01.07.2020</t>
  </si>
  <si>
    <t>8937201018030834083</t>
  </si>
  <si>
    <t>S96 S904 039496</t>
  </si>
  <si>
    <t>BMW</t>
  </si>
  <si>
    <t>563 BYN</t>
  </si>
  <si>
    <t>5172370 varje.janes@gmail.com</t>
  </si>
  <si>
    <t>27.06.2019</t>
  </si>
  <si>
    <t>27.06.2024</t>
  </si>
  <si>
    <t>8937201018030833564</t>
  </si>
  <si>
    <t>S96 S812 026408</t>
  </si>
  <si>
    <t>Ford Focus</t>
  </si>
  <si>
    <t>Info Auto 111 FRD</t>
  </si>
  <si>
    <t>09.07.2019</t>
  </si>
  <si>
    <t>09.07.2020</t>
  </si>
  <si>
    <t>27.07.2020</t>
  </si>
  <si>
    <t>8937201018030834075</t>
  </si>
  <si>
    <t>M66 S812 019349</t>
  </si>
  <si>
    <t>Aare Autopood OÜ</t>
  </si>
  <si>
    <t>Aare Autopood 770 TKV</t>
  </si>
  <si>
    <t>15.07.2019</t>
  </si>
  <si>
    <t>15.07.2022</t>
  </si>
  <si>
    <t>08.08.2022</t>
  </si>
  <si>
    <t>8937201018030834042</t>
  </si>
  <si>
    <t>S96 S811 024328</t>
  </si>
  <si>
    <t>23.07.2020</t>
  </si>
  <si>
    <t>8937201018030834059</t>
  </si>
  <si>
    <t>55906778 alexx-2003@list.ru</t>
  </si>
  <si>
    <t>23.07.2023</t>
  </si>
  <si>
    <t>14.12 tuleb CR-V paigaldus</t>
  </si>
  <si>
    <t>8937201018030834034</t>
  </si>
  <si>
    <t>Starline Mersu</t>
  </si>
  <si>
    <t>R&amp;P</t>
  </si>
  <si>
    <t>07.08.2020</t>
  </si>
  <si>
    <t>8937201018030833879</t>
  </si>
  <si>
    <t>S96 S812 026429</t>
  </si>
  <si>
    <t>Toyota RAV-4</t>
  </si>
  <si>
    <t>508 MRS</t>
  </si>
  <si>
    <t>15.08.2019</t>
  </si>
  <si>
    <t>15.08.2022</t>
  </si>
  <si>
    <t>31.08.2022</t>
  </si>
  <si>
    <t>8937201021070144835</t>
  </si>
  <si>
    <t>S96 S807 016062</t>
  </si>
  <si>
    <t>777 BGR</t>
  </si>
  <si>
    <t>22.11.2022</t>
  </si>
  <si>
    <t>22.11.2025</t>
  </si>
  <si>
    <t>8937201018030833861</t>
  </si>
  <si>
    <t xml:space="preserve">S96 S812 </t>
  </si>
  <si>
    <t>Ford Custom</t>
  </si>
  <si>
    <t>002 FRD</t>
  </si>
  <si>
    <t>27.08.2019</t>
  </si>
  <si>
    <t>27.08.2020</t>
  </si>
  <si>
    <t>01.09.2020</t>
  </si>
  <si>
    <t>8937201018030833853</t>
  </si>
  <si>
    <t>Ford Fiesta</t>
  </si>
  <si>
    <t>136 FMC</t>
  </si>
  <si>
    <t>28.08.2019</t>
  </si>
  <si>
    <t>28.08.2020</t>
  </si>
  <si>
    <t>S96 S811 021604</t>
  </si>
  <si>
    <t>Wiru Auto 731 DCB</t>
  </si>
  <si>
    <t>28.08.2024</t>
  </si>
  <si>
    <t>8937201018030833671</t>
  </si>
  <si>
    <t>S96 S811 021661</t>
  </si>
  <si>
    <t>710 DBB</t>
  </si>
  <si>
    <t>02.09.2019</t>
  </si>
  <si>
    <t>02.09.2023</t>
  </si>
  <si>
    <t>8937201018030833663</t>
  </si>
  <si>
    <t>S96 S811 021618</t>
  </si>
  <si>
    <t>999 BDR</t>
  </si>
  <si>
    <t>02.09.2024</t>
  </si>
  <si>
    <t>8937201018030833655</t>
  </si>
  <si>
    <t>M17 EU S506 000119</t>
  </si>
  <si>
    <t>Hymer</t>
  </si>
  <si>
    <t>609 LMP</t>
  </si>
  <si>
    <t>03.09.2020</t>
  </si>
  <si>
    <t>09.09.2020</t>
  </si>
  <si>
    <t>8937201018030833622</t>
  </si>
  <si>
    <t>S96 S812 0264118</t>
  </si>
  <si>
    <t>474MHR</t>
  </si>
  <si>
    <t>Ragnar, rrattas@gmail.com</t>
  </si>
  <si>
    <t>11.09.2019</t>
  </si>
  <si>
    <t>11.09.2023</t>
  </si>
  <si>
    <t>8937201018030833648</t>
  </si>
  <si>
    <t>S96 S812 026389</t>
  </si>
  <si>
    <t>Grand Cherokee</t>
  </si>
  <si>
    <t>United Motors</t>
  </si>
  <si>
    <t>10.09.2019</t>
  </si>
  <si>
    <t>10.09.2024</t>
  </si>
  <si>
    <t>8937201018030833606</t>
  </si>
  <si>
    <t>Hyundai IX-35</t>
  </si>
  <si>
    <t>Miguel</t>
  </si>
  <si>
    <t>16.09.2019</t>
  </si>
  <si>
    <t>16.09.2020</t>
  </si>
  <si>
    <t>8937201018030833598</t>
  </si>
  <si>
    <t>S96 S812 026404</t>
  </si>
  <si>
    <t>LCZ245</t>
  </si>
  <si>
    <t>24.09.2019</t>
  </si>
  <si>
    <t>24.09.2020</t>
  </si>
  <si>
    <t>8937201018030833614</t>
  </si>
  <si>
    <t>S96 S907 050104</t>
  </si>
  <si>
    <t>vin: 27591</t>
  </si>
  <si>
    <t>12.12.2020</t>
  </si>
  <si>
    <t>8937201018030836898</t>
  </si>
  <si>
    <t>TEC Fan Control GPS</t>
  </si>
  <si>
    <t>VW T6 926DZB</t>
  </si>
  <si>
    <t>Möller Mustamäe</t>
  </si>
  <si>
    <t>55520916, bilokin.s@gmail.com</t>
  </si>
  <si>
    <t>23.09.2019</t>
  </si>
  <si>
    <t>27.11.2023</t>
  </si>
  <si>
    <t>8937201018030836914</t>
  </si>
  <si>
    <t>S96 S812 026417</t>
  </si>
  <si>
    <t>555 BPH</t>
  </si>
  <si>
    <t>8937201018030836922</t>
  </si>
  <si>
    <t>VW Caddy</t>
  </si>
  <si>
    <t>276 BVY</t>
  </si>
  <si>
    <t>30.09.2019</t>
  </si>
  <si>
    <t>30.09.2024</t>
  </si>
  <si>
    <t>8937201018030836930</t>
  </si>
  <si>
    <t>S96 S905 040751</t>
  </si>
  <si>
    <t>Kia Pro Ceed</t>
  </si>
  <si>
    <t>691HDH</t>
  </si>
  <si>
    <t>martinkenk@gmail.com</t>
  </si>
  <si>
    <t>30.09.2026</t>
  </si>
  <si>
    <t>8937201018030836666</t>
  </si>
  <si>
    <t>S96 S905 040750</t>
  </si>
  <si>
    <t>Toyota Auris</t>
  </si>
  <si>
    <t>351 BRL</t>
  </si>
  <si>
    <t>51927165 semionov78@gmail.com</t>
  </si>
  <si>
    <t>02.10.2019</t>
  </si>
  <si>
    <t>02.10.2023</t>
  </si>
  <si>
    <t>22.11.2023</t>
  </si>
  <si>
    <t>8937201018030836690</t>
  </si>
  <si>
    <t>S96 S9812 026407</t>
  </si>
  <si>
    <t>277 BXP Kristjan</t>
  </si>
  <si>
    <t>07.10.2019</t>
  </si>
  <si>
    <t>07.10.2024</t>
  </si>
  <si>
    <t>8937201018030836799</t>
  </si>
  <si>
    <t>S96 S811 021658</t>
  </si>
  <si>
    <t>Inchcape</t>
  </si>
  <si>
    <t>5055409 eric.palujoe@hotmail.com</t>
  </si>
  <si>
    <t>07.10.2022</t>
  </si>
  <si>
    <t>12.10.2022</t>
  </si>
  <si>
    <t>8937201018030836807</t>
  </si>
  <si>
    <t>S96 S811021652</t>
  </si>
  <si>
    <t>KIA Sportage</t>
  </si>
  <si>
    <t>Vitali õde</t>
  </si>
  <si>
    <t>09.10.2019</t>
  </si>
  <si>
    <t>09.10.2025</t>
  </si>
  <si>
    <t>8937201018030836815</t>
  </si>
  <si>
    <t>09.10.2020</t>
  </si>
  <si>
    <t>8937201018030836823</t>
  </si>
  <si>
    <t>Xtrail</t>
  </si>
  <si>
    <t>BE3218CE</t>
  </si>
  <si>
    <t>15.10.2019</t>
  </si>
  <si>
    <t>02.11.2021</t>
  </si>
  <si>
    <t>8937201018030836831</t>
  </si>
  <si>
    <t>TEC Fan control GSM</t>
  </si>
  <si>
    <t>Multivan Möller ülemiste</t>
  </si>
  <si>
    <t>506 NJS</t>
  </si>
  <si>
    <t>15.10.2024</t>
  </si>
  <si>
    <t>8937201018030836849</t>
  </si>
  <si>
    <t>Amarok</t>
  </si>
  <si>
    <t>Möller Mustamäe vin: H020262</t>
  </si>
  <si>
    <t>8937201018030836856</t>
  </si>
  <si>
    <t>Megane ABC</t>
  </si>
  <si>
    <t>vin: 27469</t>
  </si>
  <si>
    <t>11.11.2019</t>
  </si>
  <si>
    <t>11.11.2024</t>
  </si>
  <si>
    <t>8937201018030836864</t>
  </si>
  <si>
    <t>S96 S811 021856</t>
  </si>
  <si>
    <t>Scenic ABC</t>
  </si>
  <si>
    <t>vin: 99491</t>
  </si>
  <si>
    <t>12.11.2019</t>
  </si>
  <si>
    <t>12.11.2022</t>
  </si>
  <si>
    <t>25.11.2022</t>
  </si>
  <si>
    <t>8937201018030836880</t>
  </si>
  <si>
    <t>58704352</t>
  </si>
  <si>
    <t>S96 S909 073490</t>
  </si>
  <si>
    <t>Touran</t>
  </si>
  <si>
    <t>303 TNH</t>
  </si>
  <si>
    <t>13.11.2019</t>
  </si>
  <si>
    <t>13.11.2022</t>
  </si>
  <si>
    <t>8937201018030836672</t>
  </si>
  <si>
    <t>S96 S902 035802</t>
  </si>
  <si>
    <t>Trafic ABC</t>
  </si>
  <si>
    <t>165 TKW</t>
  </si>
  <si>
    <t>13.11.2026</t>
  </si>
  <si>
    <t>8937201018030837490</t>
  </si>
  <si>
    <t>280 DBV</t>
  </si>
  <si>
    <t>5025066 ain@klaverid.ee</t>
  </si>
  <si>
    <t>19.11.2019</t>
  </si>
  <si>
    <t>19.11.2024</t>
  </si>
  <si>
    <t>8937201018030836708</t>
  </si>
  <si>
    <t>S96 S909 073486</t>
  </si>
  <si>
    <t>vin: 84478</t>
  </si>
  <si>
    <t>53410396 margitsaluste@gmail.com</t>
  </si>
  <si>
    <t>8937201018030837383</t>
  </si>
  <si>
    <t>S96 S811 024516</t>
  </si>
  <si>
    <t>Trafic 444BVD</t>
  </si>
  <si>
    <t>vin:31516</t>
  </si>
  <si>
    <t>20.11.2019</t>
  </si>
  <si>
    <t>20.11.2026</t>
  </si>
  <si>
    <t>8937201018030836740</t>
  </si>
  <si>
    <t>vin:025784</t>
  </si>
  <si>
    <t>lauri@devor.ee</t>
  </si>
  <si>
    <t>25.11.2019</t>
  </si>
  <si>
    <t>25.11.2021</t>
  </si>
  <si>
    <t>29.11.2021</t>
  </si>
  <si>
    <t>8937201018030836732</t>
  </si>
  <si>
    <t>Tec Fan Control GSM</t>
  </si>
  <si>
    <t>Möller Multivan</t>
  </si>
  <si>
    <t>vin:KH195669</t>
  </si>
  <si>
    <t>53090935 tonis@vmb.ee</t>
  </si>
  <si>
    <t>02.12.2019</t>
  </si>
  <si>
    <t>02.12.2024</t>
  </si>
  <si>
    <t>8937201018030837375</t>
  </si>
  <si>
    <t>S96 S902 035811</t>
  </si>
  <si>
    <t>vin: 05035</t>
  </si>
  <si>
    <t>25.11.2024</t>
  </si>
  <si>
    <t>8937201018030836765</t>
  </si>
  <si>
    <t>S96 S902 035816</t>
  </si>
  <si>
    <t>RAV 4</t>
  </si>
  <si>
    <t>083 BXT</t>
  </si>
  <si>
    <t>26.11.2019</t>
  </si>
  <si>
    <t>26.11.2022</t>
  </si>
  <si>
    <t>8937201018030837318</t>
  </si>
  <si>
    <t>S96 S902 035790</t>
  </si>
  <si>
    <t>Outback</t>
  </si>
  <si>
    <t>061 BRL</t>
  </si>
  <si>
    <t>TIPP Mario</t>
  </si>
  <si>
    <t>16.07.2021</t>
  </si>
  <si>
    <t>16.07.2025</t>
  </si>
  <si>
    <t>8937201018030837367</t>
  </si>
  <si>
    <t>TEC 800</t>
  </si>
  <si>
    <t>XC40</t>
  </si>
  <si>
    <t>859 BXN</t>
  </si>
  <si>
    <t>27.11.2019</t>
  </si>
  <si>
    <t>8937201018030837300</t>
  </si>
  <si>
    <t>S96 S909 073488</t>
  </si>
  <si>
    <t>Tranzit Custom</t>
  </si>
  <si>
    <t>612SWN</t>
  </si>
  <si>
    <t>53730166 eduard.riisna@mail.ee</t>
  </si>
  <si>
    <t>29.11.2019</t>
  </si>
  <si>
    <t>26.11.2025</t>
  </si>
  <si>
    <t>8937201022060229073</t>
  </si>
  <si>
    <t>S96 S909 073491</t>
  </si>
  <si>
    <t>Koleos ABC</t>
  </si>
  <si>
    <t>775 SWN</t>
  </si>
  <si>
    <t>01.12.2019</t>
  </si>
  <si>
    <t>20.09.2024</t>
  </si>
  <si>
    <t>8937201018030837326</t>
  </si>
  <si>
    <t>M15ECO S903 059354</t>
  </si>
  <si>
    <t>Paat</t>
  </si>
  <si>
    <t>05.12.2019</t>
  </si>
  <si>
    <t>05.12.2020</t>
  </si>
  <si>
    <t>28.12.2020</t>
  </si>
  <si>
    <t>8937201018030837342</t>
  </si>
  <si>
    <t>M15ECO S903 058981</t>
  </si>
  <si>
    <t>Deniz</t>
  </si>
  <si>
    <t>13.12.2019</t>
  </si>
  <si>
    <t>13.12.2025</t>
  </si>
  <si>
    <t>8937201018030837334</t>
  </si>
  <si>
    <t>S96 S907 050108</t>
  </si>
  <si>
    <t>Golf 7</t>
  </si>
  <si>
    <t>Deniz vana auto  +37253064436</t>
  </si>
  <si>
    <t>13.12.2023</t>
  </si>
  <si>
    <t>8937201018030837482</t>
  </si>
  <si>
    <t>S96 S907 050106</t>
  </si>
  <si>
    <t>807 BTJ</t>
  </si>
  <si>
    <t>54501990 ingrid.mesilane@gmail.com</t>
  </si>
  <si>
    <t>16.12.2019</t>
  </si>
  <si>
    <t>16.12.2023</t>
  </si>
  <si>
    <t>8937201018030836781</t>
  </si>
  <si>
    <t>512 BXF</t>
  </si>
  <si>
    <t>16.12.2022</t>
  </si>
  <si>
    <t>8937201018030837409</t>
  </si>
  <si>
    <t>S96 S907 050083</t>
  </si>
  <si>
    <t>Peugeot 5008</t>
  </si>
  <si>
    <t>Wiru 824 DCK</t>
  </si>
  <si>
    <t>53477679 sillesaar1980@gmail.com</t>
  </si>
  <si>
    <t>02.02.2021</t>
  </si>
  <si>
    <t>02.02.2024</t>
  </si>
  <si>
    <t>8937201018030837417</t>
  </si>
  <si>
    <t>S96 S908 062304</t>
  </si>
  <si>
    <t>Transit Custom</t>
  </si>
  <si>
    <t>584 DCJ</t>
  </si>
  <si>
    <t>5254898 altumano@gmail.com</t>
  </si>
  <si>
    <t>18.12.2023</t>
  </si>
  <si>
    <t>TEC-830</t>
  </si>
  <si>
    <t>Nissan</t>
  </si>
  <si>
    <t>913 BVX</t>
  </si>
  <si>
    <t>18.12.2020</t>
  </si>
  <si>
    <t>23.12.2020</t>
  </si>
  <si>
    <t>8937201018030837474</t>
  </si>
  <si>
    <t>S96 S908 062262</t>
  </si>
  <si>
    <t>CX-3</t>
  </si>
  <si>
    <t>19.12.2019</t>
  </si>
  <si>
    <t>03.01.2024</t>
  </si>
  <si>
    <t>S96 S908 062258</t>
  </si>
  <si>
    <t>675 BFC</t>
  </si>
  <si>
    <t>Urmas</t>
  </si>
  <si>
    <t>20.12.2019</t>
  </si>
  <si>
    <t>20.12.2021</t>
  </si>
  <si>
    <t>S96 S911 103614</t>
  </si>
  <si>
    <t>Lexus</t>
  </si>
  <si>
    <t>FNX 483</t>
  </si>
  <si>
    <t>27.12.2019</t>
  </si>
  <si>
    <t>27.12.2021</t>
  </si>
  <si>
    <t>28.12.2021</t>
  </si>
  <si>
    <t xml:space="preserve">M18 </t>
  </si>
  <si>
    <t>Soome 1</t>
  </si>
  <si>
    <t>Soome 2</t>
  </si>
  <si>
    <t>Soome 3</t>
  </si>
  <si>
    <t>Soome</t>
  </si>
  <si>
    <t>S96 S911 103615</t>
  </si>
  <si>
    <t>Ranger Info Auto</t>
  </si>
  <si>
    <t>689 WDR</t>
  </si>
  <si>
    <t>8937201018030837391</t>
  </si>
  <si>
    <t>vin: 42799</t>
  </si>
  <si>
    <t>26.12.2019</t>
  </si>
  <si>
    <t>26.12.2024</t>
  </si>
  <si>
    <t>8937201018030836963</t>
  </si>
  <si>
    <t>S96 S807 016089</t>
  </si>
  <si>
    <t>111 FMC</t>
  </si>
  <si>
    <t>30.12.2019</t>
  </si>
  <si>
    <t>kliendi SIM</t>
  </si>
  <si>
    <t>vin:0012508</t>
  </si>
  <si>
    <t>Makstud 31.12.2019</t>
  </si>
  <si>
    <t>8937201018030836955</t>
  </si>
  <si>
    <t>S96 S911 103627</t>
  </si>
  <si>
    <t>02.01.2021</t>
  </si>
  <si>
    <t>8937201018030834430</t>
  </si>
  <si>
    <t xml:space="preserve">S96 </t>
  </si>
  <si>
    <t>182 BNH</t>
  </si>
  <si>
    <t>08.01.2020</t>
  </si>
  <si>
    <t>08.01.2021</t>
  </si>
  <si>
    <t>12.01.2021</t>
  </si>
  <si>
    <t>8937201018030837458</t>
  </si>
  <si>
    <t>S96 S911 103659</t>
  </si>
  <si>
    <t>107YIT</t>
  </si>
  <si>
    <t>pdfinvoices.yit.eesti@bscs.basware.com ,</t>
  </si>
  <si>
    <t>23.01.2020</t>
  </si>
  <si>
    <t>03.02.2024</t>
  </si>
  <si>
    <t>8937201018030837284</t>
  </si>
  <si>
    <t>Qashqai Fakto</t>
  </si>
  <si>
    <t>20.01.2023</t>
  </si>
  <si>
    <t>8937201018030836971</t>
  </si>
  <si>
    <t>Inchape CX-5</t>
  </si>
  <si>
    <t>Kert</t>
  </si>
  <si>
    <t>06.02.2020</t>
  </si>
  <si>
    <t>06.02.2023</t>
  </si>
  <si>
    <t>8937201018030837466</t>
  </si>
  <si>
    <t>Eurost Qashqai</t>
  </si>
  <si>
    <t>vin:2674872</t>
  </si>
  <si>
    <t>06.02.2024</t>
  </si>
  <si>
    <t>8937201018030836997</t>
  </si>
  <si>
    <t>S96 S911 103623</t>
  </si>
  <si>
    <t>Lennuk Cessna</t>
  </si>
  <si>
    <t>ES-ANS</t>
  </si>
  <si>
    <t>Jüri Vau</t>
  </si>
  <si>
    <t>07.02.2020</t>
  </si>
  <si>
    <t>07.02.2025</t>
  </si>
  <si>
    <t>8937201018030837003</t>
  </si>
  <si>
    <t>S96 S911 104324</t>
  </si>
  <si>
    <t>562KSN</t>
  </si>
  <si>
    <t>58181793 17.08.22 vahetas oam tele2 kaardi vastu</t>
  </si>
  <si>
    <t>26.02.2020</t>
  </si>
  <si>
    <t>25.02.2024</t>
  </si>
  <si>
    <t>8937201018030837011</t>
  </si>
  <si>
    <t>S96 S909 073472</t>
  </si>
  <si>
    <t>vin: 36748</t>
  </si>
  <si>
    <t>5155055 taneli@pahkla.ee</t>
  </si>
  <si>
    <t>05.03.2020</t>
  </si>
  <si>
    <t>05.03.2023</t>
  </si>
  <si>
    <t>8937201018030837029</t>
  </si>
  <si>
    <t>S96 S911 103558</t>
  </si>
  <si>
    <t>11.03.2020</t>
  </si>
  <si>
    <t>11.03.2025</t>
  </si>
  <si>
    <t>8937201018030837037</t>
  </si>
  <si>
    <t>S96 S909 073470</t>
  </si>
  <si>
    <t>vin: 131601 444DBM</t>
  </si>
  <si>
    <t>martin@turgel.ee, 5280231</t>
  </si>
  <si>
    <t>17.03.2020</t>
  </si>
  <si>
    <t>17.03.2025</t>
  </si>
  <si>
    <t>8937201018030837052</t>
  </si>
  <si>
    <t>Pandora</t>
  </si>
  <si>
    <t>428MSL</t>
  </si>
  <si>
    <t>alar.eiche@aaviklaw.ee 5011132</t>
  </si>
  <si>
    <t>23.03.2020</t>
  </si>
  <si>
    <t>23.03.2025</t>
  </si>
  <si>
    <t>8937201022060142888</t>
  </si>
  <si>
    <t>S96 S001 143469</t>
  </si>
  <si>
    <t>Matkamaja</t>
  </si>
  <si>
    <t>418 MSL</t>
  </si>
  <si>
    <t>tiit 56234582</t>
  </si>
  <si>
    <t>27.03.2020</t>
  </si>
  <si>
    <t>23.12.2023</t>
  </si>
  <si>
    <t>8937201018030837086</t>
  </si>
  <si>
    <t>Tec Fan Control</t>
  </si>
  <si>
    <t>vin: 018398</t>
  </si>
  <si>
    <t>Moller Sergei</t>
  </si>
  <si>
    <t>30.03.2020</t>
  </si>
  <si>
    <t>30.03.2021</t>
  </si>
  <si>
    <t>8937201018030837078</t>
  </si>
  <si>
    <t>M15</t>
  </si>
  <si>
    <t>65AL</t>
  </si>
  <si>
    <t>30.03.2024</t>
  </si>
  <si>
    <t>8937201018030837060</t>
  </si>
  <si>
    <t>V67</t>
  </si>
  <si>
    <t>8937201018030837128</t>
  </si>
  <si>
    <t>Andrus Luht</t>
  </si>
  <si>
    <t>15.04.2020</t>
  </si>
  <si>
    <t>15.04.2023</t>
  </si>
  <si>
    <t>??</t>
  </si>
  <si>
    <t>Elamu</t>
  </si>
  <si>
    <t>411KTH</t>
  </si>
  <si>
    <t xml:space="preserve">Burxi putka </t>
  </si>
  <si>
    <t>10.04.2020</t>
  </si>
  <si>
    <t>10.04.2021</t>
  </si>
  <si>
    <t>19.04.2021</t>
  </si>
  <si>
    <t>8937201018030837110</t>
  </si>
  <si>
    <t>Ioniq</t>
  </si>
  <si>
    <t>441 BLW</t>
  </si>
  <si>
    <t>Erkki Ots</t>
  </si>
  <si>
    <t>´22.04.2020</t>
  </si>
  <si>
    <t>22.04.2021</t>
  </si>
  <si>
    <t>11.06.2021</t>
  </si>
  <si>
    <t>8937201018030837136</t>
  </si>
  <si>
    <t>S96 S910 090940</t>
  </si>
  <si>
    <t>Macan</t>
  </si>
  <si>
    <t>277PSJ</t>
  </si>
  <si>
    <t>Priit Hain 56890051</t>
  </si>
  <si>
    <t>28.04.2020</t>
  </si>
  <si>
    <t>28.04.2026</t>
  </si>
  <si>
    <t>8937201018030837144</t>
  </si>
  <si>
    <t>S96 S910 090888</t>
  </si>
  <si>
    <t>Lexus GS</t>
  </si>
  <si>
    <t>018ERU</t>
  </si>
  <si>
    <t>29.04.2020</t>
  </si>
  <si>
    <t>29.04.2023</t>
  </si>
  <si>
    <t>Auto müüdud. Paluti SIM välja lülitada</t>
  </si>
  <si>
    <t>8937201018030837151</t>
  </si>
  <si>
    <t>S96 S910 090853</t>
  </si>
  <si>
    <t>383BXG</t>
  </si>
  <si>
    <t>18.05.2020</t>
  </si>
  <si>
    <t>18.05.2022</t>
  </si>
  <si>
    <t>23.05.2022</t>
  </si>
  <si>
    <t>8937201021070144603</t>
  </si>
  <si>
    <t>S96 S001 137512</t>
  </si>
  <si>
    <t xml:space="preserve">BMW diisel F30 </t>
  </si>
  <si>
    <t>TC1</t>
  </si>
  <si>
    <t>tõi ise S96 venemaalt</t>
  </si>
  <si>
    <t>21.05.2020</t>
  </si>
  <si>
    <t>09.08.2023</t>
  </si>
  <si>
    <t>8937201018030837201</t>
  </si>
  <si>
    <t>S96 S910 090934</t>
  </si>
  <si>
    <t>Poleerija Elamu</t>
  </si>
  <si>
    <t>580RGG</t>
  </si>
  <si>
    <t>21.05.2025</t>
  </si>
  <si>
    <t>8937201018030837193</t>
  </si>
  <si>
    <t>M17</t>
  </si>
  <si>
    <t>MB R</t>
  </si>
  <si>
    <t>999 TMH</t>
  </si>
  <si>
    <t>21.05.2021</t>
  </si>
  <si>
    <t>8937201018030837169</t>
  </si>
  <si>
    <t>S96 S910 090847</t>
  </si>
  <si>
    <t xml:space="preserve">Skoda </t>
  </si>
  <si>
    <t>251RGK</t>
  </si>
  <si>
    <t>22.05.2020</t>
  </si>
  <si>
    <t>22.05.2025</t>
  </si>
  <si>
    <t>8937201018030837219</t>
  </si>
  <si>
    <t>Mootorratas</t>
  </si>
  <si>
    <t>91 UT</t>
  </si>
  <si>
    <t>27.05.2020</t>
  </si>
  <si>
    <t>27.11.2020</t>
  </si>
  <si>
    <t>8937201018030834406</t>
  </si>
  <si>
    <t>Starline Hispaania</t>
  </si>
  <si>
    <t>27.05.2022</t>
  </si>
  <si>
    <t>8937201018030837227</t>
  </si>
  <si>
    <t xml:space="preserve">Fiat Elamu </t>
  </si>
  <si>
    <t>555NIK</t>
  </si>
  <si>
    <t>28.05.2020</t>
  </si>
  <si>
    <t>28.05.2022</t>
  </si>
  <si>
    <t>8937201018030834398</t>
  </si>
  <si>
    <t>S96 S910 090848</t>
  </si>
  <si>
    <t>CX-30</t>
  </si>
  <si>
    <t>28.05.2021</t>
  </si>
  <si>
    <t>8937201018030837235</t>
  </si>
  <si>
    <t>59175295</t>
  </si>
  <si>
    <t>S96 S910 090</t>
  </si>
  <si>
    <t xml:space="preserve">Boxer </t>
  </si>
  <si>
    <t xml:space="preserve"> 663 RGK</t>
  </si>
  <si>
    <t>Autoforte</t>
  </si>
  <si>
    <t>01.06.2020</t>
  </si>
  <si>
    <t>01.06.2021</t>
  </si>
  <si>
    <t>8937201020020236618</t>
  </si>
  <si>
    <t>S96 S910 090914</t>
  </si>
  <si>
    <t>28.10.2021</t>
  </si>
  <si>
    <t>8937201018030834380</t>
  </si>
  <si>
    <t>59165313</t>
  </si>
  <si>
    <t>S96 S911 103597</t>
  </si>
  <si>
    <t>Espace</t>
  </si>
  <si>
    <t>463 TYT</t>
  </si>
  <si>
    <t>10.12.2021</t>
  </si>
  <si>
    <t>10.12.2023</t>
  </si>
  <si>
    <t>8937201018030834364</t>
  </si>
  <si>
    <t>S96 S002 149951</t>
  </si>
  <si>
    <t>Toyyota CH-R</t>
  </si>
  <si>
    <t>497 RGK</t>
  </si>
  <si>
    <t>17.06.2025</t>
  </si>
  <si>
    <t>8937201018030837250</t>
  </si>
  <si>
    <t>58538935</t>
  </si>
  <si>
    <t>Audi Q8</t>
  </si>
  <si>
    <t>319 RZM</t>
  </si>
  <si>
    <t>17.06.2024</t>
  </si>
  <si>
    <t>8937201018030834349</t>
  </si>
  <si>
    <t>M17V2 S002 169711</t>
  </si>
  <si>
    <t>25.06.2020</t>
  </si>
  <si>
    <t>8937201018030834356</t>
  </si>
  <si>
    <t>53080977</t>
  </si>
  <si>
    <t>M17V2 S002 169710</t>
  </si>
  <si>
    <t>8937201018030834331</t>
  </si>
  <si>
    <t>S96 S002 149946</t>
  </si>
  <si>
    <t>ABC Motors</t>
  </si>
  <si>
    <t>30.06.2020</t>
  </si>
  <si>
    <t>30.06.2021</t>
  </si>
  <si>
    <t>02.07.2021</t>
  </si>
  <si>
    <t>8937201018030837268</t>
  </si>
  <si>
    <t>S96 S910 090861</t>
  </si>
  <si>
    <t>Raptor</t>
  </si>
  <si>
    <t>Infoauto 900 III</t>
  </si>
  <si>
    <t>5177306 kent@kenwalt.ee</t>
  </si>
  <si>
    <t>07.07.2020</t>
  </si>
  <si>
    <t>23.08.2024</t>
  </si>
  <si>
    <t>8937201018030834307</t>
  </si>
  <si>
    <t>S96 S910 090855</t>
  </si>
  <si>
    <t>Ken Fakto 640 VBX</t>
  </si>
  <si>
    <t>10.07.2020</t>
  </si>
  <si>
    <t>10.07.2023</t>
  </si>
  <si>
    <t>8937201018030834315</t>
  </si>
  <si>
    <t>S96 S910 090863</t>
  </si>
  <si>
    <t>XC-90</t>
  </si>
  <si>
    <t>Infoauto</t>
  </si>
  <si>
    <t>Jaanus Kivisaar</t>
  </si>
  <si>
    <t>28.07.2020</t>
  </si>
  <si>
    <t>28.07.2021</t>
  </si>
  <si>
    <t>8937201018030834299</t>
  </si>
  <si>
    <t>S96 S910 090859</t>
  </si>
  <si>
    <t>229 GWJ</t>
  </si>
  <si>
    <t>56210576, neutrumis@msn.com</t>
  </si>
  <si>
    <t>02.08.2021</t>
  </si>
  <si>
    <t>02.08.2024</t>
  </si>
  <si>
    <t>S96 S910 090862</t>
  </si>
  <si>
    <t>202 KDY</t>
  </si>
  <si>
    <t>56681680 aso@post.com</t>
  </si>
  <si>
    <t>11.08.2024</t>
  </si>
  <si>
    <t>8937201018030834323</t>
  </si>
  <si>
    <t>S96R S007 047003</t>
  </si>
  <si>
    <t>ehitajad 466 MST</t>
  </si>
  <si>
    <t>05.08.2020</t>
  </si>
  <si>
    <t>05.08.2024</t>
  </si>
  <si>
    <t>8937201018030834273</t>
  </si>
  <si>
    <t>S96R S007046999</t>
  </si>
  <si>
    <t>Doblo</t>
  </si>
  <si>
    <t>Ain kraana</t>
  </si>
  <si>
    <t>18.08.2020</t>
  </si>
  <si>
    <t>07.09.2023</t>
  </si>
  <si>
    <t>X2</t>
  </si>
  <si>
    <t>244MSL</t>
  </si>
  <si>
    <t>5203865 info@upitaja.ee</t>
  </si>
  <si>
    <t>02.10.2024</t>
  </si>
  <si>
    <t>8937201019110016302</t>
  </si>
  <si>
    <t>S66</t>
  </si>
  <si>
    <t>Maja</t>
  </si>
  <si>
    <t>04.09.2020</t>
  </si>
  <si>
    <t>04.09.2021</t>
  </si>
  <si>
    <t>23.09.2021</t>
  </si>
  <si>
    <t>8937201018030836682</t>
  </si>
  <si>
    <t>TEC830</t>
  </si>
  <si>
    <t>Nissan NV300</t>
  </si>
  <si>
    <t>913BVX</t>
  </si>
  <si>
    <t>18.12.2021</t>
  </si>
  <si>
    <t>ei toimi</t>
  </si>
  <si>
    <t>8937201019110016237</t>
  </si>
  <si>
    <t>S96R S007 047001</t>
  </si>
  <si>
    <t>Bruno alarmid</t>
  </si>
  <si>
    <t>16.09.2024</t>
  </si>
  <si>
    <t>8937201019110016260</t>
  </si>
  <si>
    <t>TEC-800</t>
  </si>
  <si>
    <t>764BVP</t>
  </si>
  <si>
    <t>56354040 irina.horoshihh@gmail.com</t>
  </si>
  <si>
    <t>17.09.2020</t>
  </si>
  <si>
    <t>17.09.2024</t>
  </si>
  <si>
    <t>8937201019110016245</t>
  </si>
  <si>
    <t>S96R S007 048611</t>
  </si>
  <si>
    <t>005KBH</t>
  </si>
  <si>
    <t>5042296 urmas@u5.ee</t>
  </si>
  <si>
    <t>23.09.2020</t>
  </si>
  <si>
    <t>8937201019110016229</t>
  </si>
  <si>
    <t>S96R</t>
  </si>
  <si>
    <t>Peugeot 4008</t>
  </si>
  <si>
    <t>Skival Andi</t>
  </si>
  <si>
    <t>24.09.2021</t>
  </si>
  <si>
    <t>20.09.2021</t>
  </si>
  <si>
    <t>8937201019110016278</t>
  </si>
  <si>
    <t>Kuldar Suits Kuusakoski</t>
  </si>
  <si>
    <t>28.09.2020</t>
  </si>
  <si>
    <t>28.09.2021</t>
  </si>
  <si>
    <t>8937201019110016294</t>
  </si>
  <si>
    <t>S96R S007 048547</t>
  </si>
  <si>
    <t>Infoauto  vin: G06287</t>
  </si>
  <si>
    <t>01.10.2020</t>
  </si>
  <si>
    <t>01.10.2023</t>
  </si>
  <si>
    <t>8937201019110016211</t>
  </si>
  <si>
    <t>S96R S007 048540</t>
  </si>
  <si>
    <t>ABC vin: 5833643</t>
  </si>
  <si>
    <t>13.10.2020</t>
  </si>
  <si>
    <t>13.10.2023</t>
  </si>
  <si>
    <t>8937201019110016286</t>
  </si>
  <si>
    <t>S96R S007</t>
  </si>
  <si>
    <t>Peugeot 508</t>
  </si>
  <si>
    <t>948 XSG</t>
  </si>
  <si>
    <t>56685874 mihmu1234@gmail.com</t>
  </si>
  <si>
    <t>16.10.2020</t>
  </si>
  <si>
    <t>16.10.2024</t>
  </si>
  <si>
    <t>8937201019110016401</t>
  </si>
  <si>
    <t>TEC</t>
  </si>
  <si>
    <t>vin: 021679</t>
  </si>
  <si>
    <t xml:space="preserve">Ain Roosild &lt;ain@kalurid.ee&gt; 5241469, </t>
  </si>
  <si>
    <t>16.10.2025</t>
  </si>
  <si>
    <t>8937201019110016393</t>
  </si>
  <si>
    <t>Landcruiser 150</t>
  </si>
  <si>
    <t>Vitali</t>
  </si>
  <si>
    <t>16.10.2023</t>
  </si>
  <si>
    <t>8937201019110016385</t>
  </si>
  <si>
    <t>S96R S007 048614</t>
  </si>
  <si>
    <t>ProaceCity</t>
  </si>
  <si>
    <t>064KGY</t>
  </si>
  <si>
    <t>23.10.2020</t>
  </si>
  <si>
    <t>23.10.2024</t>
  </si>
  <si>
    <t>8937201022060142516</t>
  </si>
  <si>
    <t>S96R S008 150850</t>
  </si>
  <si>
    <t>GLE</t>
  </si>
  <si>
    <t>381 LGR</t>
  </si>
  <si>
    <t>55987875 alasirinamail@gmail.com</t>
  </si>
  <si>
    <t>28.10.2020</t>
  </si>
  <si>
    <t>09.03.2024</t>
  </si>
  <si>
    <t>Makstud 02.11.2020</t>
  </si>
  <si>
    <t>8937201019110016336</t>
  </si>
  <si>
    <t>S96R S007 048491</t>
  </si>
  <si>
    <t>MB</t>
  </si>
  <si>
    <t>244BTN</t>
  </si>
  <si>
    <t>05.11.2020</t>
  </si>
  <si>
    <t>05.11.2024</t>
  </si>
  <si>
    <t>8937201019110016377</t>
  </si>
  <si>
    <t>444 BNF</t>
  </si>
  <si>
    <t>10.11.2020</t>
  </si>
  <si>
    <t>10.11.2021</t>
  </si>
  <si>
    <t>08.11.2021</t>
  </si>
  <si>
    <t>8937201019110016179</t>
  </si>
  <si>
    <t>S96R S007 048474</t>
  </si>
  <si>
    <t>973 TJV vin:08770</t>
  </si>
  <si>
    <t>16.11.2020</t>
  </si>
  <si>
    <t>16.11.2021</t>
  </si>
  <si>
    <t>8937201019110016161</t>
  </si>
  <si>
    <t>M66 S009 049741</t>
  </si>
  <si>
    <t>Crafter</t>
  </si>
  <si>
    <t>096BRF</t>
  </si>
  <si>
    <t>Igor Moller Peetri</t>
  </si>
  <si>
    <t>20.11.2020</t>
  </si>
  <si>
    <t>20.11.2022</t>
  </si>
  <si>
    <t>8937201019110016153</t>
  </si>
  <si>
    <t>S96R S010 049322</t>
  </si>
  <si>
    <t>vin : 166008773</t>
  </si>
  <si>
    <t>viljarparts@gmail.com 53918300</t>
  </si>
  <si>
    <t>25.11.2020</t>
  </si>
  <si>
    <t>15.11.2024</t>
  </si>
  <si>
    <t>8937201019110016419</t>
  </si>
  <si>
    <t>TEC FanControl</t>
  </si>
  <si>
    <t>143DBC</t>
  </si>
  <si>
    <t>5113083 mari@lecoq.ee</t>
  </si>
  <si>
    <t>26.11.2020</t>
  </si>
  <si>
    <t>8937201019110016138</t>
  </si>
  <si>
    <t>S96R S010 049</t>
  </si>
  <si>
    <t>vin : A231365</t>
  </si>
  <si>
    <t>03.12.2023</t>
  </si>
  <si>
    <t>8937201019110016120</t>
  </si>
  <si>
    <t xml:space="preserve"> S811 021620</t>
  </si>
  <si>
    <t>Transit</t>
  </si>
  <si>
    <t>endine garaazi ehitaja auto</t>
  </si>
  <si>
    <t>04.12.2020</t>
  </si>
  <si>
    <t>04.12.2024</t>
  </si>
  <si>
    <t>8937201019110016112</t>
  </si>
  <si>
    <t>S96R S010 049325</t>
  </si>
  <si>
    <t>vin:013135</t>
  </si>
  <si>
    <t>15.12.2020</t>
  </si>
  <si>
    <t>15.12.2023</t>
  </si>
  <si>
    <t>8937201019110016427</t>
  </si>
  <si>
    <t xml:space="preserve"> S96 S008 151217</t>
  </si>
  <si>
    <t>Honda Type R</t>
  </si>
  <si>
    <t>285 KKG</t>
  </si>
  <si>
    <t>27.12.2023</t>
  </si>
  <si>
    <t>8937201019110016195</t>
  </si>
  <si>
    <t>S96 S002 150063</t>
  </si>
  <si>
    <t>Porsche MaCan</t>
  </si>
  <si>
    <t>vin: KLB06464</t>
  </si>
  <si>
    <t>21.12.2020</t>
  </si>
  <si>
    <t>21.12.2023</t>
  </si>
  <si>
    <t>8937201019110016203</t>
  </si>
  <si>
    <t>S96 S010 049319</t>
  </si>
  <si>
    <t>vin: 5710552</t>
  </si>
  <si>
    <t>19.01.2026</t>
  </si>
  <si>
    <t>8937201020020236436</t>
  </si>
  <si>
    <t>M18Pro</t>
  </si>
  <si>
    <t>Keravan Car Service Oy</t>
  </si>
  <si>
    <t>08.01.2025</t>
  </si>
  <si>
    <t>8937201020020236444</t>
  </si>
  <si>
    <t>57810487</t>
  </si>
  <si>
    <t>08.01.2023</t>
  </si>
  <si>
    <t>8937201020020236451</t>
  </si>
  <si>
    <t>8937201020020236469</t>
  </si>
  <si>
    <t>8937201020020236477</t>
  </si>
  <si>
    <t>8937201020020236485</t>
  </si>
  <si>
    <t>8937201020020236493</t>
  </si>
  <si>
    <t>8937201019110016500</t>
  </si>
  <si>
    <t>8937201019110016492</t>
  </si>
  <si>
    <t>8937201019110016484</t>
  </si>
  <si>
    <t>8937201019110016476</t>
  </si>
  <si>
    <t>8937201019110016468</t>
  </si>
  <si>
    <t>8937201019110016450</t>
  </si>
  <si>
    <t>8937201019110016443</t>
  </si>
  <si>
    <t>8937201019110016435</t>
  </si>
  <si>
    <t>8937201019110016104</t>
  </si>
  <si>
    <t>8937201019110016096</t>
  </si>
  <si>
    <t>8937201019110016088</t>
  </si>
  <si>
    <t>8937201019110016070</t>
  </si>
  <si>
    <t>8937201019110016062</t>
  </si>
  <si>
    <t>8937201019110016054</t>
  </si>
  <si>
    <t>8937201019110016047</t>
  </si>
  <si>
    <t>8937201019110016039</t>
  </si>
  <si>
    <t>8937201019110016021</t>
  </si>
  <si>
    <t>8937201019110016013</t>
  </si>
  <si>
    <t>8937201019110016187</t>
  </si>
  <si>
    <t>S96R S011 049610</t>
  </si>
  <si>
    <t>053 MSP</t>
  </si>
  <si>
    <t>5144129 riina.sikka@mistra.ee</t>
  </si>
  <si>
    <t>8937201018030833689</t>
  </si>
  <si>
    <t>S96 S812 026510</t>
  </si>
  <si>
    <t>747 DCB</t>
  </si>
  <si>
    <t>19.09.2019</t>
  </si>
  <si>
    <t>19.09.2024</t>
  </si>
  <si>
    <t>8937201020020236428</t>
  </si>
  <si>
    <t>S96R S811 024334</t>
  </si>
  <si>
    <t>601 XMS</t>
  </si>
  <si>
    <t>22.01.2021</t>
  </si>
  <si>
    <t>22.01.2026</t>
  </si>
  <si>
    <t>8937201020020236378</t>
  </si>
  <si>
    <t>B9</t>
  </si>
  <si>
    <t>Carthago e-line</t>
  </si>
  <si>
    <t>588 FBC</t>
  </si>
  <si>
    <t>25.01.2021</t>
  </si>
  <si>
    <t>25.01.2026</t>
  </si>
  <si>
    <t>8937201020020236402</t>
  </si>
  <si>
    <t>S96R S011 049845</t>
  </si>
  <si>
    <t>Putch</t>
  </si>
  <si>
    <t>05 ZNN</t>
  </si>
  <si>
    <t>Ahto Joost 5020255</t>
  </si>
  <si>
    <t>26.01.2021</t>
  </si>
  <si>
    <t>26.01.2024</t>
  </si>
  <si>
    <t>oma sim</t>
  </si>
  <si>
    <t>S96R S011 049847</t>
  </si>
  <si>
    <t>204DBH</t>
  </si>
  <si>
    <t>8937201020020236360</t>
  </si>
  <si>
    <t>tonis@tiksoja.ee</t>
  </si>
  <si>
    <t>01.02.2024</t>
  </si>
  <si>
    <t>8937201019110016351</t>
  </si>
  <si>
    <t>S96R S007 048496</t>
  </si>
  <si>
    <t>BMW Z4</t>
  </si>
  <si>
    <t>635 DBS</t>
  </si>
  <si>
    <t>5066007 Jüri Vau</t>
  </si>
  <si>
    <t>08.02.2021</t>
  </si>
  <si>
    <t>08.02.2026</t>
  </si>
  <si>
    <t>8937201020020236386</t>
  </si>
  <si>
    <t>S96R S011 049641</t>
  </si>
  <si>
    <t>Peugeot 3008</t>
  </si>
  <si>
    <t>206 PPB</t>
  </si>
  <si>
    <t>53032417 esmane88@hotmail.com</t>
  </si>
  <si>
    <t>09.02.2021</t>
  </si>
  <si>
    <t>09.02.2023</t>
  </si>
  <si>
    <t>14.03.2023</t>
  </si>
  <si>
    <t>8937201020020236394</t>
  </si>
  <si>
    <t>S96R S007 049651</t>
  </si>
  <si>
    <t>Lancer</t>
  </si>
  <si>
    <t>156 MRB</t>
  </si>
  <si>
    <t>53584099 ardo.p@hotmail.com</t>
  </si>
  <si>
    <t>12.02.2025</t>
  </si>
  <si>
    <t>8937201020020236345</t>
  </si>
  <si>
    <t>S96R S011 049527</t>
  </si>
  <si>
    <t>Rael Auto</t>
  </si>
  <si>
    <t>11.02.2021</t>
  </si>
  <si>
    <t>11.02.2022</t>
  </si>
  <si>
    <t>25.02.2022</t>
  </si>
  <si>
    <t>8937201020020236337</t>
  </si>
  <si>
    <t>S96R S007 049646</t>
  </si>
  <si>
    <t>Peugeot 2008</t>
  </si>
  <si>
    <t>355 HDD</t>
  </si>
  <si>
    <t>8937201020020236410</t>
  </si>
  <si>
    <t>Fan Control</t>
  </si>
  <si>
    <t>260 LLS</t>
  </si>
  <si>
    <t>8937201020020236329</t>
  </si>
  <si>
    <t>S96R S007 049642</t>
  </si>
  <si>
    <t xml:space="preserve">Sorento </t>
  </si>
  <si>
    <t>566 LGS</t>
  </si>
  <si>
    <t>Nord Auto</t>
  </si>
  <si>
    <t>12.02.2024</t>
  </si>
  <si>
    <t>8937201020020236311</t>
  </si>
  <si>
    <t>S96R S011 049529</t>
  </si>
  <si>
    <t>229 PPB</t>
  </si>
  <si>
    <t>Autobon demo</t>
  </si>
  <si>
    <t>15.02.2021</t>
  </si>
  <si>
    <t>15.02.2022</t>
  </si>
  <si>
    <t>8937201020020236303</t>
  </si>
  <si>
    <t>S96R S007 049816</t>
  </si>
  <si>
    <t>391 XMS</t>
  </si>
  <si>
    <t>Margus Saia Möller Ülemiste</t>
  </si>
  <si>
    <t>17.02.2021</t>
  </si>
  <si>
    <t>17.02.2024</t>
  </si>
  <si>
    <t>8937201020020236246</t>
  </si>
  <si>
    <t>S96R S011 049741</t>
  </si>
  <si>
    <t>275 NTY</t>
  </si>
  <si>
    <t>26.02.2021</t>
  </si>
  <si>
    <t>26.02.2024</t>
  </si>
  <si>
    <t>8937201020020236295</t>
  </si>
  <si>
    <t>S96R S011 049726</t>
  </si>
  <si>
    <t>830VMK</t>
  </si>
  <si>
    <t>03.03.2021</t>
  </si>
  <si>
    <t>03.03.2023</t>
  </si>
  <si>
    <t>8937201020020236287</t>
  </si>
  <si>
    <t>TEC-FC</t>
  </si>
  <si>
    <t>888AJM</t>
  </si>
  <si>
    <t>04.03.2021</t>
  </si>
  <si>
    <t>04.03.2026</t>
  </si>
  <si>
    <t>89372010200220236279</t>
  </si>
  <si>
    <t>S96R S011 049716</t>
  </si>
  <si>
    <t>064LGS</t>
  </si>
  <si>
    <t>15.03.2021</t>
  </si>
  <si>
    <t>15.03.2022</t>
  </si>
  <si>
    <t>18.03.2022</t>
  </si>
  <si>
    <t>8937201020020236261</t>
  </si>
  <si>
    <t>V67 S005 003412</t>
  </si>
  <si>
    <t>Kawasaki</t>
  </si>
  <si>
    <t>87IS</t>
  </si>
  <si>
    <t>16.03.2021</t>
  </si>
  <si>
    <t>16.03.2022</t>
  </si>
  <si>
    <t>üleantud</t>
  </si>
  <si>
    <t>89372010200220236196</t>
  </si>
  <si>
    <t>M66 S009 049745</t>
  </si>
  <si>
    <t>Veski</t>
  </si>
  <si>
    <t>Meelis Mitt</t>
  </si>
  <si>
    <t>02.02.2023</t>
  </si>
  <si>
    <t>8937201020020236212</t>
  </si>
  <si>
    <t>TEC800+Fan u2</t>
  </si>
  <si>
    <t>Transporter 6.1</t>
  </si>
  <si>
    <t xml:space="preserve">348VVK    Vin: WV1ZZZ7HZMH079183 </t>
  </si>
  <si>
    <t>Möller Ülemiste Taimo</t>
  </si>
  <si>
    <t>19.03.2021</t>
  </si>
  <si>
    <t>19.03.2024</t>
  </si>
  <si>
    <t>89372010200220236204</t>
  </si>
  <si>
    <t>471VVK  Vin:059124 rain.Kala@duroc.com</t>
  </si>
  <si>
    <t>Möller Ülemiste Igor</t>
  </si>
  <si>
    <t>25.03.2021</t>
  </si>
  <si>
    <t>25.03.2024</t>
  </si>
  <si>
    <t>8937201020020236220</t>
  </si>
  <si>
    <t>S96R S010 049379</t>
  </si>
  <si>
    <t>Captur</t>
  </si>
  <si>
    <t>vin : 66847936</t>
  </si>
  <si>
    <t>56615399 kestvege@gmail.com</t>
  </si>
  <si>
    <t>26.03.2021</t>
  </si>
  <si>
    <t>26.03.2025</t>
  </si>
  <si>
    <t>8937201020020236238</t>
  </si>
  <si>
    <t>LC150</t>
  </si>
  <si>
    <t>700MLX</t>
  </si>
  <si>
    <t>8937201020020236253</t>
  </si>
  <si>
    <t>SGM Venemaal</t>
  </si>
  <si>
    <t>31.03.2021</t>
  </si>
  <si>
    <t>31.03.2025</t>
  </si>
  <si>
    <t>8937201020020236188</t>
  </si>
  <si>
    <t>S96 S008 150963</t>
  </si>
  <si>
    <t>5016909 markoaun@hotmail.com</t>
  </si>
  <si>
    <t>01.04.2021</t>
  </si>
  <si>
    <t>01.04.2025</t>
  </si>
  <si>
    <t>8937201020020236006</t>
  </si>
  <si>
    <t>S96R S011 049817</t>
  </si>
  <si>
    <t>CRV Hybrid</t>
  </si>
  <si>
    <t>Autobon Rocca 5245741 tarvoj@gmail.com</t>
  </si>
  <si>
    <t>08.04.2021</t>
  </si>
  <si>
    <t>08.04.2025</t>
  </si>
  <si>
    <t>Makstud 08.04.2021</t>
  </si>
  <si>
    <t>8937201018030836674</t>
  </si>
  <si>
    <t>S96R S011 0497</t>
  </si>
  <si>
    <t>vin: 21205</t>
  </si>
  <si>
    <t>Viru Auto</t>
  </si>
  <si>
    <t>09.04.2021</t>
  </si>
  <si>
    <t>09.04.2026</t>
  </si>
  <si>
    <t>8937201020020236170</t>
  </si>
  <si>
    <t>M17V2 S002 169750</t>
  </si>
  <si>
    <t>12.04.2021</t>
  </si>
  <si>
    <t>12.04.2023</t>
  </si>
  <si>
    <t>8937201020020236014</t>
  </si>
  <si>
    <t>S96 S012 151544</t>
  </si>
  <si>
    <t>Range Rover Sport</t>
  </si>
  <si>
    <t>527 TJW</t>
  </si>
  <si>
    <t>14.04.2021</t>
  </si>
  <si>
    <t>14.04.2026</t>
  </si>
  <si>
    <t>8937201020020236022</t>
  </si>
  <si>
    <t>5191 9768</t>
  </si>
  <si>
    <t>Legacy</t>
  </si>
  <si>
    <t>892 BNK</t>
  </si>
  <si>
    <t>5110155Margus poiss</t>
  </si>
  <si>
    <t>23.04.2021</t>
  </si>
  <si>
    <t>23.04.2022</t>
  </si>
  <si>
    <t>8937201020020236162</t>
  </si>
  <si>
    <t>S96 S012 151506</t>
  </si>
  <si>
    <t>827 NVM</t>
  </si>
  <si>
    <t>27.04.2021</t>
  </si>
  <si>
    <t>27.04.2025</t>
  </si>
  <si>
    <t>8937201022060190952</t>
  </si>
  <si>
    <t>S96 S008 150964</t>
  </si>
  <si>
    <t>277 SWN</t>
  </si>
  <si>
    <t>5217143, heililiisi@gmail.com</t>
  </si>
  <si>
    <t>29.04.2021</t>
  </si>
  <si>
    <t>13.01.2024</t>
  </si>
  <si>
    <t>8937201020020236113</t>
  </si>
  <si>
    <t>Kadjar</t>
  </si>
  <si>
    <t>718 BSY</t>
  </si>
  <si>
    <t>03.05.2021</t>
  </si>
  <si>
    <t>03.05.2024</t>
  </si>
  <si>
    <t>8937201020020236121</t>
  </si>
  <si>
    <t>S96R S103 050531</t>
  </si>
  <si>
    <t xml:space="preserve">Matkamaja </t>
  </si>
  <si>
    <t>062 FBC</t>
  </si>
  <si>
    <t>07.05.2024</t>
  </si>
  <si>
    <t>8937201020020236105</t>
  </si>
  <si>
    <t>Starline</t>
  </si>
  <si>
    <t>Liepaja Amserv</t>
  </si>
  <si>
    <t>06.05.2021</t>
  </si>
  <si>
    <t>06.05.2022</t>
  </si>
  <si>
    <t>8937201020020236139</t>
  </si>
  <si>
    <t>S96R S103 050575</t>
  </si>
  <si>
    <t>969 MMM</t>
  </si>
  <si>
    <t>5020207 marek@emero.ee</t>
  </si>
  <si>
    <t>02.06.2021</t>
  </si>
  <si>
    <t>02.06.2024</t>
  </si>
  <si>
    <t>8937201020020236071</t>
  </si>
  <si>
    <t>S96R S103 050576</t>
  </si>
  <si>
    <t>555 BPK</t>
  </si>
  <si>
    <t>02.06.2022</t>
  </si>
  <si>
    <t>09.08.2022</t>
  </si>
  <si>
    <t>8937201020020236039</t>
  </si>
  <si>
    <t>S96R S103 051028</t>
  </si>
  <si>
    <t>MB ML</t>
  </si>
  <si>
    <t>880 BYY</t>
  </si>
  <si>
    <t>03.06.2021</t>
  </si>
  <si>
    <t>03.06.2024</t>
  </si>
  <si>
    <t>8937201020020236055</t>
  </si>
  <si>
    <t>M18PRO</t>
  </si>
  <si>
    <t>666 DCDX</t>
  </si>
  <si>
    <t>Topauto Tartu</t>
  </si>
  <si>
    <t>07.06.2021</t>
  </si>
  <si>
    <t>07.06.2024</t>
  </si>
  <si>
    <t>8937201020020236097</t>
  </si>
  <si>
    <t>S96R S103 150577</t>
  </si>
  <si>
    <t>Rifter</t>
  </si>
  <si>
    <t>266 VHJ</t>
  </si>
  <si>
    <t>55656714 imre.solntsev@mail.ee</t>
  </si>
  <si>
    <t>18.05.2021</t>
  </si>
  <si>
    <t>18.05.2025</t>
  </si>
  <si>
    <t>8937201020020236964</t>
  </si>
  <si>
    <t>S96R S103 051040</t>
  </si>
  <si>
    <t>08.06.2021</t>
  </si>
  <si>
    <t>08.06.2024</t>
  </si>
  <si>
    <t>8937201020020236956</t>
  </si>
  <si>
    <t>GEN7 S104 005021</t>
  </si>
  <si>
    <t>Frankia</t>
  </si>
  <si>
    <t>535 XMS</t>
  </si>
  <si>
    <t>15.06.2021</t>
  </si>
  <si>
    <t>15.06.2026</t>
  </si>
  <si>
    <t>8937201020020236980</t>
  </si>
  <si>
    <t>391 JDZ</t>
  </si>
  <si>
    <t>15.06.2024</t>
  </si>
  <si>
    <t>8937201020020236147</t>
  </si>
  <si>
    <t>S96R S103 150921</t>
  </si>
  <si>
    <t>126 DLT</t>
  </si>
  <si>
    <t>21.06.2021</t>
  </si>
  <si>
    <t>21.06.2025</t>
  </si>
  <si>
    <t>8937201020020236931</t>
  </si>
  <si>
    <t>Leedu</t>
  </si>
  <si>
    <t>17.06.2022</t>
  </si>
  <si>
    <t>8937201020020236923</t>
  </si>
  <si>
    <t>S96R S103 050927</t>
  </si>
  <si>
    <t>MAN</t>
  </si>
  <si>
    <t>297 MAN</t>
  </si>
  <si>
    <t>Rene AVVS</t>
  </si>
  <si>
    <t>25.06.2024</t>
  </si>
  <si>
    <t>174BCS</t>
  </si>
  <si>
    <t>Ahto elamu</t>
  </si>
  <si>
    <t>8937201020020236972</t>
  </si>
  <si>
    <t>S96R S103 050428</t>
  </si>
  <si>
    <t>Fiat Matkamaja</t>
  </si>
  <si>
    <t>545 MLE</t>
  </si>
  <si>
    <t>Events</t>
  </si>
  <si>
    <t>09.07.2021</t>
  </si>
  <si>
    <t>09.07.2022</t>
  </si>
  <si>
    <t>8937201020020236048</t>
  </si>
  <si>
    <t>M66 S002 036371</t>
  </si>
  <si>
    <t>MB S</t>
  </si>
  <si>
    <t>777 MLN</t>
  </si>
  <si>
    <t>Liis EX  5587571</t>
  </si>
  <si>
    <t>14.07.2023</t>
  </si>
  <si>
    <t>08.11.2023</t>
  </si>
  <si>
    <t>8937201020020236873</t>
  </si>
  <si>
    <t>S96R S103 050377</t>
  </si>
  <si>
    <t>756 PPB</t>
  </si>
  <si>
    <t>5138656 Mario Kadi isa, peeter.saar.004@mail.ee</t>
  </si>
  <si>
    <t>15.07.2021</t>
  </si>
  <si>
    <t>15.07.2024</t>
  </si>
  <si>
    <t>8937201020020236865</t>
  </si>
  <si>
    <t>Kümblustünn</t>
  </si>
  <si>
    <t>5017919 silvarsiider@gmail.com</t>
  </si>
  <si>
    <t>28.07.2024</t>
  </si>
  <si>
    <t>8937201020020236915</t>
  </si>
  <si>
    <t>Prizrak</t>
  </si>
  <si>
    <t>Volvo V90</t>
  </si>
  <si>
    <t>556 BGM</t>
  </si>
  <si>
    <t>03.08.2021</t>
  </si>
  <si>
    <t>03.08.2022</t>
  </si>
  <si>
    <t>8937201020020236899</t>
  </si>
  <si>
    <t>S96 S103 150561</t>
  </si>
  <si>
    <t>Elamu Citroen</t>
  </si>
  <si>
    <t>884 DBG</t>
  </si>
  <si>
    <t>5126202 priit@kaardiekspert.ee</t>
  </si>
  <si>
    <t>05.08.2021</t>
  </si>
  <si>
    <t>8937201020020236907</t>
  </si>
  <si>
    <t>Vitali garaaz</t>
  </si>
  <si>
    <t>08.11.2022</t>
  </si>
  <si>
    <t>8937201020020236857</t>
  </si>
  <si>
    <t>626 BNZ</t>
  </si>
  <si>
    <t>16.08.2021</t>
  </si>
  <si>
    <t>16.08.2022</t>
  </si>
  <si>
    <t>8937201018030834265</t>
  </si>
  <si>
    <t>S96R S007 046994</t>
  </si>
  <si>
    <t>Tucson</t>
  </si>
  <si>
    <t>kerdi.koonik@gmail.com</t>
  </si>
  <si>
    <t>18.08.2021</t>
  </si>
  <si>
    <t>18.08.2024</t>
  </si>
  <si>
    <t>8937201020020236816</t>
  </si>
  <si>
    <t>Patrolline 846</t>
  </si>
  <si>
    <t>861MRC</t>
  </si>
  <si>
    <t>27.08.2021</t>
  </si>
  <si>
    <t>27.08.2022</t>
  </si>
  <si>
    <t>8937201020020236824</t>
  </si>
  <si>
    <t>S9R S103 050478</t>
  </si>
  <si>
    <t>Kodiaq</t>
  </si>
  <si>
    <t>vin: M8065365</t>
  </si>
  <si>
    <t>j.viljas@eteed.ee 56936503</t>
  </si>
  <si>
    <t>01.09.2021</t>
  </si>
  <si>
    <t>01.09.2026</t>
  </si>
  <si>
    <t>8937201020020236832</t>
  </si>
  <si>
    <t>S96R S103 050479</t>
  </si>
  <si>
    <t>MB E</t>
  </si>
  <si>
    <t>816KMY</t>
  </si>
  <si>
    <t>17.10.2024</t>
  </si>
  <si>
    <t>8937201018030829711</t>
  </si>
  <si>
    <t>098 FHL</t>
  </si>
  <si>
    <t>23.11.2023</t>
  </si>
  <si>
    <t>8937201020020236782</t>
  </si>
  <si>
    <t>S96R S103 050475</t>
  </si>
  <si>
    <t>RAV4 Hybriid</t>
  </si>
  <si>
    <t>Elke Rakvere 53471775 reet.uibopuu@gmail.com</t>
  </si>
  <si>
    <t>07.09.2021</t>
  </si>
  <si>
    <t>8937201020020236774</t>
  </si>
  <si>
    <t>S96R S103 050390</t>
  </si>
  <si>
    <t>698 FNV</t>
  </si>
  <si>
    <t>10.09.2021</t>
  </si>
  <si>
    <t>Vlad</t>
  </si>
  <si>
    <t>25.08.2021</t>
  </si>
  <si>
    <t>25.08.2022</t>
  </si>
  <si>
    <t>27.08.2024</t>
  </si>
  <si>
    <t>8937201020020236725</t>
  </si>
  <si>
    <t>S96R S107 051605</t>
  </si>
  <si>
    <t>601 HVC</t>
  </si>
  <si>
    <t>55527001 vitalidolgopolov@yahoo.com</t>
  </si>
  <si>
    <t>14.09.2021</t>
  </si>
  <si>
    <t>14.09.2024</t>
  </si>
  <si>
    <t>8937201020020236766</t>
  </si>
  <si>
    <t>282 DKM</t>
  </si>
  <si>
    <t>21.09.2021</t>
  </si>
  <si>
    <t>21.09.2024</t>
  </si>
  <si>
    <t>8937201020020236758</t>
  </si>
  <si>
    <t>S96R S107 051604</t>
  </si>
  <si>
    <t>Partner</t>
  </si>
  <si>
    <t>897 VJJ</t>
  </si>
  <si>
    <t>8937201020020236717</t>
  </si>
  <si>
    <t>neve.vendt@gmail.com</t>
  </si>
  <si>
    <t>23.09.2023</t>
  </si>
  <si>
    <t>8937201020020236741</t>
  </si>
  <si>
    <t>S96R S103 051084</t>
  </si>
  <si>
    <t>688 TKP</t>
  </si>
  <si>
    <t>24.09.2022</t>
  </si>
  <si>
    <t>8937201020020236733</t>
  </si>
  <si>
    <t>S96R S103 050835</t>
  </si>
  <si>
    <t>642 DSK</t>
  </si>
  <si>
    <t>53415368, komarade@yandex.ru</t>
  </si>
  <si>
    <t>27.10.2021</t>
  </si>
  <si>
    <t>27.10.2024</t>
  </si>
  <si>
    <t>8937201020020236709</t>
  </si>
  <si>
    <t>R&amp;P Test</t>
  </si>
  <si>
    <t>30.10.2021</t>
  </si>
  <si>
    <t>30.10.2022</t>
  </si>
  <si>
    <t>8937201020020236683</t>
  </si>
  <si>
    <t>M66 S102 056603</t>
  </si>
  <si>
    <t>409DBT</t>
  </si>
  <si>
    <t>55657983 info@lemoh.ee</t>
  </si>
  <si>
    <t>18.10.2021</t>
  </si>
  <si>
    <t>01.10.2024</t>
  </si>
  <si>
    <t>Kaart avati tegelikult 01.10.2021 aga läks praegu peale teisele autole</t>
  </si>
  <si>
    <t>8937201020020236675</t>
  </si>
  <si>
    <t>S96R S103 051052</t>
  </si>
  <si>
    <t>04.10.2021</t>
  </si>
  <si>
    <t>04.10.2022</t>
  </si>
  <si>
    <t>8937201020020236667</t>
  </si>
  <si>
    <t>S96R S103 050834</t>
  </si>
  <si>
    <t>20.10.2021</t>
  </si>
  <si>
    <t>20.10.2024</t>
  </si>
  <si>
    <t>8937201020020236642</t>
  </si>
  <si>
    <t>Juke</t>
  </si>
  <si>
    <t>373 MHM</t>
  </si>
  <si>
    <t>Fakto Volmre</t>
  </si>
  <si>
    <t>20.10.2026</t>
  </si>
  <si>
    <t>8937201020020236659</t>
  </si>
  <si>
    <t>S96R S103 051093</t>
  </si>
  <si>
    <t>Murano</t>
  </si>
  <si>
    <t>01.12.2023</t>
  </si>
  <si>
    <t>8937201020020236691</t>
  </si>
  <si>
    <t>467 MRS</t>
  </si>
  <si>
    <t>8937201020020236634</t>
  </si>
  <si>
    <t>GEN7 S109 021089</t>
  </si>
  <si>
    <t>Xenon OÜ</t>
  </si>
  <si>
    <t>25.10.2021</t>
  </si>
  <si>
    <t>25.10.2023</t>
  </si>
  <si>
    <t>8937201020020236626</t>
  </si>
  <si>
    <t>S96R S103 050825</t>
  </si>
  <si>
    <t>143 JDX</t>
  </si>
  <si>
    <t>26.10.2021</t>
  </si>
  <si>
    <t>26.10.2024</t>
  </si>
  <si>
    <t>8937201020020236600</t>
  </si>
  <si>
    <t>S96R S103 050812</t>
  </si>
  <si>
    <t>GL</t>
  </si>
  <si>
    <t>820 FHL</t>
  </si>
  <si>
    <t>5037814 ml.sepp@yahoo.com</t>
  </si>
  <si>
    <t>8937201020020236584</t>
  </si>
  <si>
    <t>S96R S103 051087</t>
  </si>
  <si>
    <t>GLC</t>
  </si>
  <si>
    <t>010 VHO</t>
  </si>
  <si>
    <t>05.11.2021</t>
  </si>
  <si>
    <t>05.11.2022</t>
  </si>
  <si>
    <t>8937201020020236568</t>
  </si>
  <si>
    <t xml:space="preserve">S96R S103 </t>
  </si>
  <si>
    <t>RAV4 PHEV</t>
  </si>
  <si>
    <t>JSP078B</t>
  </si>
  <si>
    <t>Toyota Sweden Stockholm</t>
  </si>
  <si>
    <t>09.11.2021</t>
  </si>
  <si>
    <t>09.11.2022</t>
  </si>
  <si>
    <t>29.11.2022</t>
  </si>
  <si>
    <t>8937201018030829307</t>
  </si>
  <si>
    <t>611 RFP</t>
  </si>
  <si>
    <t>10.11.2024</t>
  </si>
  <si>
    <t>8937201020020236592</t>
  </si>
  <si>
    <t>166 BYB</t>
  </si>
  <si>
    <t>5220975, jannop@gmail.com</t>
  </si>
  <si>
    <t>12.11.2021</t>
  </si>
  <si>
    <t>09.11.2023</t>
  </si>
  <si>
    <t>8937201018030834067</t>
  </si>
  <si>
    <t>S96R S807 016079</t>
  </si>
  <si>
    <t>Corolla</t>
  </si>
  <si>
    <t>304 TCG</t>
  </si>
  <si>
    <t>DSV Grupp</t>
  </si>
  <si>
    <t>17.07.2020</t>
  </si>
  <si>
    <t>17.07.2022</t>
  </si>
  <si>
    <t>17.07.2023</t>
  </si>
  <si>
    <t>8937201020020236550</t>
  </si>
  <si>
    <t>S96R S109 050765</t>
  </si>
  <si>
    <t>RAV4</t>
  </si>
  <si>
    <t>890 VBX</t>
  </si>
  <si>
    <t>53546373  reimoreinpalu@gmail.com</t>
  </si>
  <si>
    <t>16.11.2023</t>
  </si>
  <si>
    <t>8937201022060190994</t>
  </si>
  <si>
    <t>M66 S102 056708</t>
  </si>
  <si>
    <t>601BYF</t>
  </si>
  <si>
    <t>58603060, tarmo.noodla@gmail.com</t>
  </si>
  <si>
    <t>18.11.2021</t>
  </si>
  <si>
    <t>03.02.2026</t>
  </si>
  <si>
    <t>8937201020020236519</t>
  </si>
  <si>
    <t>S96R S109 050824</t>
  </si>
  <si>
    <t>5264401, motary@gmail.com</t>
  </si>
  <si>
    <t>21.11.2021</t>
  </si>
  <si>
    <t>21.11.2026</t>
  </si>
  <si>
    <t>Makstud 22.11.2021</t>
  </si>
  <si>
    <t>8937201020020236501</t>
  </si>
  <si>
    <t>S96R S103 050814</t>
  </si>
  <si>
    <t>5269671, mallii183@yahoo.com</t>
  </si>
  <si>
    <t>24.11.2021</t>
  </si>
  <si>
    <t>24.11.2024</t>
  </si>
  <si>
    <t>8937201020020236576</t>
  </si>
  <si>
    <t>S96R S103 050699</t>
  </si>
  <si>
    <t>Transporter</t>
  </si>
  <si>
    <t>375BJY</t>
  </si>
  <si>
    <t>5105764 merku@me.com</t>
  </si>
  <si>
    <t>24.11.2023</t>
  </si>
  <si>
    <t>8937201020020236535</t>
  </si>
  <si>
    <t>555 KKT</t>
  </si>
  <si>
    <t>25.11.2023</t>
  </si>
  <si>
    <t>8937201018030829604</t>
  </si>
  <si>
    <t>GEN7 S105 006230</t>
  </si>
  <si>
    <t>Fiat elamu</t>
  </si>
  <si>
    <t>29.11.2024</t>
  </si>
  <si>
    <t>8937201018030829547</t>
  </si>
  <si>
    <t>B9PRO</t>
  </si>
  <si>
    <t>776MVT</t>
  </si>
  <si>
    <t>8937201018030829251</t>
  </si>
  <si>
    <t>GEN7 S105 006228</t>
  </si>
  <si>
    <t>Frankia elamu</t>
  </si>
  <si>
    <t>335 HVC</t>
  </si>
  <si>
    <t>01.12.2021</t>
  </si>
  <si>
    <t>01.12.2026</t>
  </si>
  <si>
    <t>8937201018030829513</t>
  </si>
  <si>
    <t>S96R S107 051513</t>
  </si>
  <si>
    <t>8937201018030829596</t>
  </si>
  <si>
    <t>394 VBX</t>
  </si>
  <si>
    <t>58174600 uurike.martin@gmail.com</t>
  </si>
  <si>
    <t>03.12.2021</t>
  </si>
  <si>
    <t>8937201018030829505</t>
  </si>
  <si>
    <t xml:space="preserve">S96R </t>
  </si>
  <si>
    <t>Landcruiser</t>
  </si>
  <si>
    <t>06.12.2021</t>
  </si>
  <si>
    <t>06.12.2023</t>
  </si>
  <si>
    <t>8937201018030829588</t>
  </si>
  <si>
    <t>S96R S107 051619</t>
  </si>
  <si>
    <t>888 BPP</t>
  </si>
  <si>
    <t>Veljo ABC Motors</t>
  </si>
  <si>
    <t>07.12.2021</t>
  </si>
  <si>
    <t>07.12.2023</t>
  </si>
  <si>
    <t>8937201018030829562</t>
  </si>
  <si>
    <t>829 BYG</t>
  </si>
  <si>
    <t>56800872 t6nu@hotmail.com</t>
  </si>
  <si>
    <t>8937201018030829497</t>
  </si>
  <si>
    <t>09.12.2021</t>
  </si>
  <si>
    <t>09.12.2022</t>
  </si>
  <si>
    <t>8937201018030829489</t>
  </si>
  <si>
    <t>58849561</t>
  </si>
  <si>
    <t>Fiat elamu Truma</t>
  </si>
  <si>
    <t>10.12.2024</t>
  </si>
  <si>
    <t>8937201018030829471</t>
  </si>
  <si>
    <t>847  BTC</t>
  </si>
  <si>
    <t>55659635 mtasa19@gmail.com</t>
  </si>
  <si>
    <t>13.12.2021</t>
  </si>
  <si>
    <t>8937201018030829554</t>
  </si>
  <si>
    <t>53066237</t>
  </si>
  <si>
    <t>S96R S107 051618</t>
  </si>
  <si>
    <t>528 XSG</t>
  </si>
  <si>
    <t>56210506 alexandr.gitskin@gmail.com</t>
  </si>
  <si>
    <t>14.12.2021</t>
  </si>
  <si>
    <t>14.12.2024</t>
  </si>
  <si>
    <t>8937201018030829364</t>
  </si>
  <si>
    <t>A6</t>
  </si>
  <si>
    <t>340 NTY</t>
  </si>
  <si>
    <t>55902350või55664750</t>
  </si>
  <si>
    <t>14.12.2023</t>
  </si>
  <si>
    <t>8937201018030829372</t>
  </si>
  <si>
    <t>638XSG</t>
  </si>
  <si>
    <r>
      <rPr>
        <strike/>
      </rPr>
      <t>53433871</t>
    </r>
    <r>
      <rPr/>
      <t>uus omanik  boris.irena@mail.ru</t>
    </r>
  </si>
  <si>
    <t>15.12.2021</t>
  </si>
  <si>
    <t>15.12.2022</t>
  </si>
  <si>
    <t>8937201018030829380</t>
  </si>
  <si>
    <t>SantaFe</t>
  </si>
  <si>
    <t>729 AXX</t>
  </si>
  <si>
    <t>Margo Kivilo kaudu</t>
  </si>
  <si>
    <t>20.12.2024</t>
  </si>
  <si>
    <t>8937201023010209710</t>
  </si>
  <si>
    <t>S9PRO</t>
  </si>
  <si>
    <t>655 DBJ</t>
  </si>
  <si>
    <t>27.04.2023</t>
  </si>
  <si>
    <t>8937201018030829430</t>
  </si>
  <si>
    <t>RangeRover</t>
  </si>
  <si>
    <t>544BYL</t>
  </si>
  <si>
    <t>29.12.2021</t>
  </si>
  <si>
    <t>29.12.2024</t>
  </si>
  <si>
    <t>8937201018030829406</t>
  </si>
  <si>
    <t>Kuga</t>
  </si>
  <si>
    <t>B631XK</t>
  </si>
  <si>
    <t>galkinivanv@gmail.com 53934157</t>
  </si>
  <si>
    <t>30.12.2021</t>
  </si>
  <si>
    <t>30.12.2023</t>
  </si>
  <si>
    <t>8937201018030829323</t>
  </si>
  <si>
    <t>S96R S012 050106</t>
  </si>
  <si>
    <t>036 GFG</t>
  </si>
  <si>
    <t>Risto Urb 53285454</t>
  </si>
  <si>
    <t>05.01.2022</t>
  </si>
  <si>
    <t>05.01.2027</t>
  </si>
  <si>
    <t>8937201018030837045</t>
  </si>
  <si>
    <t>55518607 julensia@gmail.com</t>
  </si>
  <si>
    <t>13.01.2022</t>
  </si>
  <si>
    <t>8937201018030829356</t>
  </si>
  <si>
    <t>S9 Pro</t>
  </si>
  <si>
    <t>291BYM</t>
  </si>
  <si>
    <t>56833362 omega.profi.fi@gmail.com</t>
  </si>
  <si>
    <t>17.01.2022</t>
  </si>
  <si>
    <t>17.01.2027</t>
  </si>
  <si>
    <t>8937201018030829315</t>
  </si>
  <si>
    <t>001 UPS</t>
  </si>
  <si>
    <t>5065409 eklt oü marina.nikitina@upspartner.ee</t>
  </si>
  <si>
    <t>18.01.2022</t>
  </si>
  <si>
    <t>18.01.2026</t>
  </si>
  <si>
    <t>8937201018030829349</t>
  </si>
  <si>
    <t>029NDN</t>
  </si>
  <si>
    <t>58132237 omega.profi.fi@gmail.com</t>
  </si>
  <si>
    <t>20.01.2022</t>
  </si>
  <si>
    <t>20.01.2025</t>
  </si>
  <si>
    <t>8937201018030829331</t>
  </si>
  <si>
    <t>Cayman</t>
  </si>
  <si>
    <t>264 PAT</t>
  </si>
  <si>
    <t>18.01.2024</t>
  </si>
  <si>
    <t>8937201018030829232</t>
  </si>
  <si>
    <t>Maybach</t>
  </si>
  <si>
    <t>360 BNZ</t>
  </si>
  <si>
    <t>26.01.2022</t>
  </si>
  <si>
    <t>26.01.2025</t>
  </si>
  <si>
    <t>8937201018030829414</t>
  </si>
  <si>
    <t>S96R S103 050384</t>
  </si>
  <si>
    <t>883 DBY</t>
  </si>
  <si>
    <t>andrus.padar@mail.ee</t>
  </si>
  <si>
    <t>02.02.2022</t>
  </si>
  <si>
    <t>8937201018030829398</t>
  </si>
  <si>
    <t>686MRY</t>
  </si>
  <si>
    <t>07.02.2022</t>
  </si>
  <si>
    <t>8937201018030829422</t>
  </si>
  <si>
    <t>S96R S103050306</t>
  </si>
  <si>
    <t>C-HR</t>
  </si>
  <si>
    <t>555MLC</t>
  </si>
  <si>
    <t>09.02.2022</t>
  </si>
  <si>
    <t>09.02.2025</t>
  </si>
  <si>
    <t>8937201018030829299</t>
  </si>
  <si>
    <t>S96R S007 048532</t>
  </si>
  <si>
    <t xml:space="preserve">Range Rover </t>
  </si>
  <si>
    <t>314XHG</t>
  </si>
  <si>
    <t>21.02.2022</t>
  </si>
  <si>
    <t>8937201018030829141</t>
  </si>
  <si>
    <t xml:space="preserve">CR-V </t>
  </si>
  <si>
    <t>vin: 08757</t>
  </si>
  <si>
    <t>22.02.2022</t>
  </si>
  <si>
    <t>22.02.2027</t>
  </si>
  <si>
    <t>8937201018030829448</t>
  </si>
  <si>
    <t>ES96 S201 371236</t>
  </si>
  <si>
    <t>Lexus IS-250</t>
  </si>
  <si>
    <t>568BAI</t>
  </si>
  <si>
    <t>56211689 mart.kilumets@gmail.com</t>
  </si>
  <si>
    <t>22.08.2023</t>
  </si>
  <si>
    <t>8937201018030829455</t>
  </si>
  <si>
    <t>M18 S108023551</t>
  </si>
  <si>
    <t>36ZSG</t>
  </si>
  <si>
    <t>5651715, tiit.muller@gmail.com</t>
  </si>
  <si>
    <t>01.03.2022</t>
  </si>
  <si>
    <t>01.03.2025</t>
  </si>
  <si>
    <t>8937201018030829166</t>
  </si>
  <si>
    <t>S96R S107 051616</t>
  </si>
  <si>
    <t>223PPB</t>
  </si>
  <si>
    <t>5517741, aivar1003@gmail.com</t>
  </si>
  <si>
    <t>02.03.2022</t>
  </si>
  <si>
    <t>02.03.2025</t>
  </si>
  <si>
    <t>8937201018030829182</t>
  </si>
  <si>
    <t>S96R S107 051598</t>
  </si>
  <si>
    <t>MB GLE</t>
  </si>
  <si>
    <t>230XHG</t>
  </si>
  <si>
    <t>03.03.2022</t>
  </si>
  <si>
    <t>03.03.2024</t>
  </si>
  <si>
    <t>Makstud 11.03.2022</t>
  </si>
  <si>
    <t>8937201018030829190</t>
  </si>
  <si>
    <t>GEN7 S201 030137</t>
  </si>
  <si>
    <t>Yaris</t>
  </si>
  <si>
    <t>208 NTY</t>
  </si>
  <si>
    <t>Erki Ots</t>
  </si>
  <si>
    <t>14.03.2022</t>
  </si>
  <si>
    <t>8937201018030829273</t>
  </si>
  <si>
    <t>S96R S107 051514</t>
  </si>
  <si>
    <t>SZF379</t>
  </si>
  <si>
    <t>56496124 Andres Toomsalu  andres@active.ee Active Systems OÜ
andres@active.ee</t>
  </si>
  <si>
    <t>21.03.2022</t>
  </si>
  <si>
    <t>21.03.2024</t>
  </si>
  <si>
    <t>8937201018030829281</t>
  </si>
  <si>
    <t>S96R S107 051515</t>
  </si>
  <si>
    <t>555 BRZ</t>
  </si>
  <si>
    <t>Neeme Nurk 55600185</t>
  </si>
  <si>
    <t>21.03.2026</t>
  </si>
  <si>
    <t>8937201018030829208</t>
  </si>
  <si>
    <t>MB GLC</t>
  </si>
  <si>
    <t>vin: 25204</t>
  </si>
  <si>
    <t>5026638 ken.kanarik@gmail.com</t>
  </si>
  <si>
    <t>22.03.2022</t>
  </si>
  <si>
    <t>22.03.2024</t>
  </si>
  <si>
    <t>8937201018030829117</t>
  </si>
  <si>
    <t xml:space="preserve">MB Sprinter furgoon </t>
  </si>
  <si>
    <t>604 MWD</t>
  </si>
  <si>
    <t>5025533 info@vahtsoojustus.ee</t>
  </si>
  <si>
    <t>23.03.2022</t>
  </si>
  <si>
    <t>8937201018030829109</t>
  </si>
  <si>
    <t>S96R S107 051751</t>
  </si>
  <si>
    <t>208MWD</t>
  </si>
  <si>
    <t>5274700 info@ottsystems.ee</t>
  </si>
  <si>
    <t>24.03.2022</t>
  </si>
  <si>
    <t>24.03.2024</t>
  </si>
  <si>
    <t>8937201018030829091</t>
  </si>
  <si>
    <t>S96R S107 051670</t>
  </si>
  <si>
    <t>740MXL</t>
  </si>
  <si>
    <t>04.04.2022</t>
  </si>
  <si>
    <t>04.04.2024</t>
  </si>
  <si>
    <t>8937201018030829224</t>
  </si>
  <si>
    <t>GEN7 S105 006207</t>
  </si>
  <si>
    <t>Kaater</t>
  </si>
  <si>
    <t>Marleen</t>
  </si>
  <si>
    <t>20.04.2022</t>
  </si>
  <si>
    <t>20.04.2023</t>
  </si>
  <si>
    <t>8937201018030829216</t>
  </si>
  <si>
    <t>S96R S107 051676</t>
  </si>
  <si>
    <t>082  LRC</t>
  </si>
  <si>
    <t>07.04.2022</t>
  </si>
  <si>
    <t>07.04.2025</t>
  </si>
  <si>
    <t>8937201018030829125</t>
  </si>
  <si>
    <t>S96R S107 051675</t>
  </si>
  <si>
    <t>Wiru Auto Quasqai</t>
  </si>
  <si>
    <t>vin: 72521</t>
  </si>
  <si>
    <t>06.04.2022</t>
  </si>
  <si>
    <t>06.04.2023</t>
  </si>
  <si>
    <t>8937201018030829083</t>
  </si>
  <si>
    <t>Slava 5061080</t>
  </si>
  <si>
    <t>14.04.2022</t>
  </si>
  <si>
    <t>14.04.2023</t>
  </si>
  <si>
    <t>8937201018030829075</t>
  </si>
  <si>
    <t>8937201018030829133</t>
  </si>
  <si>
    <t>S96R S107 051664</t>
  </si>
  <si>
    <t>044 DLT</t>
  </si>
  <si>
    <t>20.04.2024</t>
  </si>
  <si>
    <t>8937201018030828846</t>
  </si>
  <si>
    <t>03.05.2022</t>
  </si>
  <si>
    <t>8937201018030828853</t>
  </si>
  <si>
    <t>03.05.2025</t>
  </si>
  <si>
    <t>8937201018030829059</t>
  </si>
  <si>
    <t>Corolla elke demo</t>
  </si>
  <si>
    <t>Vitali ajutine</t>
  </si>
  <si>
    <t>11.05.2022</t>
  </si>
  <si>
    <t>11.06.2022</t>
  </si>
  <si>
    <t>S96R S107 051669</t>
  </si>
  <si>
    <t>938 SDH</t>
  </si>
  <si>
    <t>55680785 n.vassiljeva28@gmail.com</t>
  </si>
  <si>
    <t>11.05.2025</t>
  </si>
  <si>
    <t>8937201018030829040</t>
  </si>
  <si>
    <t>279NHS</t>
  </si>
  <si>
    <t>5055409 Uus omanik 53060227</t>
  </si>
  <si>
    <t>26.05.2022</t>
  </si>
  <si>
    <t>26.05.2023</t>
  </si>
  <si>
    <t>8937201018030828812</t>
  </si>
  <si>
    <t>Revomatic</t>
  </si>
  <si>
    <t>24.05.2022</t>
  </si>
  <si>
    <t>24.05.2024</t>
  </si>
  <si>
    <t>8937201018030828804</t>
  </si>
  <si>
    <t>8937201018030828796</t>
  </si>
  <si>
    <t>8937201018030829026</t>
  </si>
  <si>
    <t>S96R S107 051703</t>
  </si>
  <si>
    <t>Ducato elamu</t>
  </si>
  <si>
    <t>952 CBR</t>
  </si>
  <si>
    <t>30.05.2022</t>
  </si>
  <si>
    <t>30.05.2025</t>
  </si>
  <si>
    <t>8937201018030829000</t>
  </si>
  <si>
    <t>S96R S107 051752</t>
  </si>
  <si>
    <t>Porsche Cayenne</t>
  </si>
  <si>
    <t>vin:56766</t>
  </si>
  <si>
    <t>Auto 100</t>
  </si>
  <si>
    <t>31.05.2022</t>
  </si>
  <si>
    <t>31.05.2024</t>
  </si>
  <si>
    <t>8937201018030828887</t>
  </si>
  <si>
    <t>Lexus RX400</t>
  </si>
  <si>
    <t>717 MLC</t>
  </si>
  <si>
    <t>53863079, jelena.beloseva@gmail.com</t>
  </si>
  <si>
    <t>01.06.2022</t>
  </si>
  <si>
    <t>01.06.2024</t>
  </si>
  <si>
    <t>8937201018030829612</t>
  </si>
  <si>
    <t>ES96 S201 371471</t>
  </si>
  <si>
    <t>vin:63173</t>
  </si>
  <si>
    <t>06.06.2022</t>
  </si>
  <si>
    <t>06.06.2025</t>
  </si>
  <si>
    <t>8937201018030828770</t>
  </si>
  <si>
    <t>620 PGB</t>
  </si>
  <si>
    <t>8937201018030829646</t>
  </si>
  <si>
    <t>Keravan Car Service OY</t>
  </si>
  <si>
    <t>8937201018030829638</t>
  </si>
  <si>
    <t>8937201018030829620</t>
  </si>
  <si>
    <t>8937201018030829661</t>
  </si>
  <si>
    <t>8937201018030829679</t>
  </si>
  <si>
    <t>8937201018030829653</t>
  </si>
  <si>
    <t>8937201018030828788</t>
  </si>
  <si>
    <t>519 MHL</t>
  </si>
  <si>
    <t>20.06.2022</t>
  </si>
  <si>
    <t>20.06.2023</t>
  </si>
  <si>
    <t>8937201018030829034</t>
  </si>
  <si>
    <t>888 KIM</t>
  </si>
  <si>
    <t>VKM Motors Viljar</t>
  </si>
  <si>
    <t>04.07.2022</t>
  </si>
  <si>
    <t>04.07.2023</t>
  </si>
  <si>
    <t>8937201018030829018</t>
  </si>
  <si>
    <t>092BXG</t>
  </si>
  <si>
    <t>Nemo</t>
  </si>
  <si>
    <t>05.07.2022</t>
  </si>
  <si>
    <t>05.07.2023</t>
  </si>
  <si>
    <t>8937201018030829695</t>
  </si>
  <si>
    <t>M18 S111 026634</t>
  </si>
  <si>
    <t>565 NHS</t>
  </si>
  <si>
    <t>13.07.2022</t>
  </si>
  <si>
    <t>13.07.2023</t>
  </si>
  <si>
    <t>8937201018030829687</t>
  </si>
  <si>
    <t>ES96 S202 406025</t>
  </si>
  <si>
    <t>277 SLH</t>
  </si>
  <si>
    <t>8937201018030829703</t>
  </si>
  <si>
    <t>S96 S911 108626</t>
  </si>
  <si>
    <t>Lexus IS250</t>
  </si>
  <si>
    <t>050 LDM</t>
  </si>
  <si>
    <t>358 456707808</t>
  </si>
  <si>
    <t>18.07.2022</t>
  </si>
  <si>
    <t>18.07.2025</t>
  </si>
  <si>
    <t>8937201018030829174</t>
  </si>
  <si>
    <t>M96</t>
  </si>
  <si>
    <t>Toyota Corolla</t>
  </si>
  <si>
    <t>26.07.2022</t>
  </si>
  <si>
    <t>26.07.2023</t>
  </si>
  <si>
    <t>8937201018030828861</t>
  </si>
  <si>
    <t>Honda CRV</t>
  </si>
  <si>
    <t>747 MJZ</t>
  </si>
  <si>
    <t>29.07.2022</t>
  </si>
  <si>
    <t>29.07.2023</t>
  </si>
  <si>
    <t>8937201018030828895</t>
  </si>
  <si>
    <t>Sprinter</t>
  </si>
  <si>
    <t>vin.:476638</t>
  </si>
  <si>
    <t>53455785 Martin kraana Ain</t>
  </si>
  <si>
    <t>03.08.2023</t>
  </si>
  <si>
    <t>8937201021070144389</t>
  </si>
  <si>
    <t>12.08.2022</t>
  </si>
  <si>
    <t>12.08.2024</t>
  </si>
  <si>
    <t>8937201021070144322</t>
  </si>
  <si>
    <t>53414862</t>
  </si>
  <si>
    <t>8937201021070144900</t>
  </si>
  <si>
    <t>8937201021070144694</t>
  </si>
  <si>
    <t>8937201021070144777</t>
  </si>
  <si>
    <t>Vitali test kaart</t>
  </si>
  <si>
    <t>12.08.2023</t>
  </si>
  <si>
    <t>8937201021070144744</t>
  </si>
  <si>
    <t>S96 S206 464451</t>
  </si>
  <si>
    <t>434 JNX</t>
  </si>
  <si>
    <t>15.08.2027</t>
  </si>
  <si>
    <t>8937201021070144736</t>
  </si>
  <si>
    <t>265 PVF</t>
  </si>
  <si>
    <t>53730467 sepasiim@gmnail.com</t>
  </si>
  <si>
    <t>18.08.2022</t>
  </si>
  <si>
    <t>18.08.2025</t>
  </si>
  <si>
    <t>8937201021070144819</t>
  </si>
  <si>
    <t>Dacia Sandero</t>
  </si>
  <si>
    <t>313 DTJ</t>
  </si>
  <si>
    <t>22.08.2022</t>
  </si>
  <si>
    <t>8937201018030828879</t>
  </si>
  <si>
    <t>S96 S206 464449</t>
  </si>
  <si>
    <t>253 PVT</t>
  </si>
  <si>
    <t>23.08.2022</t>
  </si>
  <si>
    <t>8937201021070144769</t>
  </si>
  <si>
    <t>S96 S202 406028</t>
  </si>
  <si>
    <t>275 JRM</t>
  </si>
  <si>
    <t>07.09.2022</t>
  </si>
  <si>
    <t>07.09.2027</t>
  </si>
  <si>
    <t>8937201021070144983</t>
  </si>
  <si>
    <t>Traktor</t>
  </si>
  <si>
    <t>Tippauto Kaido</t>
  </si>
  <si>
    <t>12.09.2022</t>
  </si>
  <si>
    <t>12.09.2024</t>
  </si>
  <si>
    <t>8937201021070144082</t>
  </si>
  <si>
    <t>Tippauto Urmas</t>
  </si>
  <si>
    <t>8937201021070144967</t>
  </si>
  <si>
    <t>Nissan Almera</t>
  </si>
  <si>
    <t>114BAD</t>
  </si>
  <si>
    <t>16.09.2023</t>
  </si>
  <si>
    <t>8937201021070144041</t>
  </si>
  <si>
    <t>23.09.2022</t>
  </si>
  <si>
    <t>vin: 203525</t>
  </si>
  <si>
    <t xml:space="preserve">Risto Kiilberg 5111887 </t>
  </si>
  <si>
    <t>22.09.2025</t>
  </si>
  <si>
    <t>8937201021070144678</t>
  </si>
  <si>
    <t>VW T4</t>
  </si>
  <si>
    <t>036 TNT</t>
  </si>
  <si>
    <t>26.09.2022</t>
  </si>
  <si>
    <t>26.09.2024</t>
  </si>
  <si>
    <t>8937201021070144991</t>
  </si>
  <si>
    <t>ES96 S206 464369</t>
  </si>
  <si>
    <t>Camry</t>
  </si>
  <si>
    <t>049 DTN</t>
  </si>
  <si>
    <t>05.10.2022</t>
  </si>
  <si>
    <t>05.10.2027</t>
  </si>
  <si>
    <t>8937201021070144751</t>
  </si>
  <si>
    <t>014 MWD</t>
  </si>
  <si>
    <t>Margo Kivilo</t>
  </si>
  <si>
    <t>03.10.2022</t>
  </si>
  <si>
    <t>03.10.2023</t>
  </si>
  <si>
    <t>8937201021070144702</t>
  </si>
  <si>
    <t>ES96 S206 464374</t>
  </si>
  <si>
    <t>vin: 275621</t>
  </si>
  <si>
    <t>8937201021070144876</t>
  </si>
  <si>
    <t>390 DPS</t>
  </si>
  <si>
    <t>Rene Mõller</t>
  </si>
  <si>
    <t>8937201021070144827</t>
  </si>
  <si>
    <t>ES96 S206 464337</t>
  </si>
  <si>
    <t>X5</t>
  </si>
  <si>
    <t>888 LGS</t>
  </si>
  <si>
    <t>10.10.2022</t>
  </si>
  <si>
    <t>10.10.2024</t>
  </si>
  <si>
    <t>8937201021070144793</t>
  </si>
  <si>
    <t>M66</t>
  </si>
  <si>
    <t>vin: 490127</t>
  </si>
  <si>
    <t>Lemoh OÜ  55657983</t>
  </si>
  <si>
    <t>8937201021070144785</t>
  </si>
  <si>
    <t xml:space="preserve">ES96 </t>
  </si>
  <si>
    <t>AutoHalle Laagri</t>
  </si>
  <si>
    <t>17.10.2022</t>
  </si>
  <si>
    <t>8937201022060190705</t>
  </si>
  <si>
    <t>C4</t>
  </si>
  <si>
    <t>812 NJH</t>
  </si>
  <si>
    <t>24.10.2022</t>
  </si>
  <si>
    <t>24.10.2023</t>
  </si>
  <si>
    <t>Makstud 24.10.2022</t>
  </si>
  <si>
    <t>8937201021070144447</t>
  </si>
  <si>
    <t xml:space="preserve"> ES96 S201 371077</t>
  </si>
  <si>
    <t>Rootsi Erik</t>
  </si>
  <si>
    <t>02.11.2022</t>
  </si>
  <si>
    <t>02.11.2025</t>
  </si>
  <si>
    <t>8937201022060190713</t>
  </si>
  <si>
    <t>ES96 S206 464321</t>
  </si>
  <si>
    <t>Ridgeline</t>
  </si>
  <si>
    <t>043 BFZ</t>
  </si>
  <si>
    <t>01.11.2022</t>
  </si>
  <si>
    <t>01.11.2023</t>
  </si>
  <si>
    <t>8937201022060190747</t>
  </si>
  <si>
    <t>ES96 S206 464319</t>
  </si>
  <si>
    <t>333 NLN</t>
  </si>
  <si>
    <t>8937201022060190788</t>
  </si>
  <si>
    <t>S96 S202 405794</t>
  </si>
  <si>
    <t>vin: 45150</t>
  </si>
  <si>
    <t>04.11.2022</t>
  </si>
  <si>
    <t>04.11.2027</t>
  </si>
  <si>
    <t>8937201022060190796</t>
  </si>
  <si>
    <t>ES96 S206 464881</t>
  </si>
  <si>
    <t>07.11.2022</t>
  </si>
  <si>
    <t>8937201022060190804</t>
  </si>
  <si>
    <t>S96 S202 464332</t>
  </si>
  <si>
    <t>Silverado</t>
  </si>
  <si>
    <t>8937201022060190721</t>
  </si>
  <si>
    <t xml:space="preserve">ES96 S206 </t>
  </si>
  <si>
    <t>231 HCM</t>
  </si>
  <si>
    <t>5055409 eric@kveptrans.ee</t>
  </si>
  <si>
    <t>8937201021070144843</t>
  </si>
  <si>
    <t xml:space="preserve">S96 S202 </t>
  </si>
  <si>
    <t>Citroen elamu</t>
  </si>
  <si>
    <t>383 BXG</t>
  </si>
  <si>
    <t>56647547 marektammoja@icloud.com</t>
  </si>
  <si>
    <t>09.11.2024</t>
  </si>
  <si>
    <t>8937201022060190762</t>
  </si>
  <si>
    <t>Renault Scenic</t>
  </si>
  <si>
    <t>Marguse poiss</t>
  </si>
  <si>
    <t>8937201021070144892</t>
  </si>
  <si>
    <t>356 BVJ</t>
  </si>
  <si>
    <t>8937201021070144884</t>
  </si>
  <si>
    <t>MB A35</t>
  </si>
  <si>
    <t>431 HHB</t>
  </si>
  <si>
    <t>10.11.2022</t>
  </si>
  <si>
    <t>10.11.2025</t>
  </si>
  <si>
    <t>8937201022060190812</t>
  </si>
  <si>
    <t>ES96 S206 464372</t>
  </si>
  <si>
    <t>Arkana</t>
  </si>
  <si>
    <t>vin&gt; 338090</t>
  </si>
  <si>
    <t>11.11.2022</t>
  </si>
  <si>
    <t>11.11.2027</t>
  </si>
  <si>
    <t>8937201021070144868</t>
  </si>
  <si>
    <t>ES96 S206 464571</t>
  </si>
  <si>
    <t>Civic</t>
  </si>
  <si>
    <t>606 VLC</t>
  </si>
  <si>
    <r>
      <rPr>
        <rFont val="Arial"/>
        <color rgb="FF1F497D"/>
        <sz val="11.0"/>
      </rPr>
      <t xml:space="preserve">5246586, </t>
    </r>
    <r>
      <rPr>
        <rFont val="Arial"/>
        <color rgb="FF1155CC"/>
        <sz val="11.0"/>
        <u/>
      </rPr>
      <t>mjarkkogmail.com</t>
    </r>
  </si>
  <si>
    <t>10.11.2023</t>
  </si>
  <si>
    <t>8937201021070144850</t>
  </si>
  <si>
    <t>FanControl GSM</t>
  </si>
  <si>
    <t>580 DLT</t>
  </si>
  <si>
    <t>15.11.2022</t>
  </si>
  <si>
    <t>15.11.2023</t>
  </si>
  <si>
    <t>8937201022060190770</t>
  </si>
  <si>
    <t>16.11.2022</t>
  </si>
  <si>
    <t>8937201022060190739</t>
  </si>
  <si>
    <t>Crysler</t>
  </si>
  <si>
    <t>Viktor</t>
  </si>
  <si>
    <t>18.11.2022</t>
  </si>
  <si>
    <t>18.11.2024</t>
  </si>
  <si>
    <t xml:space="preserve">8937201022060190754                                            </t>
  </si>
  <si>
    <t xml:space="preserve">S96R S010 049367 </t>
  </si>
  <si>
    <t>999 YNI</t>
  </si>
  <si>
    <t>Sven</t>
  </si>
  <si>
    <t>21.11.2022</t>
  </si>
  <si>
    <t>25.11.2025</t>
  </si>
  <si>
    <t>8937201022060190861</t>
  </si>
  <si>
    <t>ES96 S107 225091</t>
  </si>
  <si>
    <t>Tiguan</t>
  </si>
  <si>
    <t>774 DBH</t>
  </si>
  <si>
    <t>56655092 ja 56916565</t>
  </si>
  <si>
    <t>24.11.2022</t>
  </si>
  <si>
    <t xml:space="preserve"> </t>
  </si>
  <si>
    <t>8937201022060190820</t>
  </si>
  <si>
    <t>Forester</t>
  </si>
  <si>
    <t>KA 5425 BA</t>
  </si>
  <si>
    <t>28.11.2022</t>
  </si>
  <si>
    <t>28.11.2024</t>
  </si>
  <si>
    <t xml:space="preserve">8937201022060190838                                     </t>
  </si>
  <si>
    <t>ES96 S210 520557</t>
  </si>
  <si>
    <t>Cactus</t>
  </si>
  <si>
    <t>995 RTH</t>
  </si>
  <si>
    <t>58097057 AutoHalle Rocca Sergei</t>
  </si>
  <si>
    <t>02.12.2022</t>
  </si>
  <si>
    <t>02.12.2023</t>
  </si>
  <si>
    <t>8937201022060190606</t>
  </si>
  <si>
    <t>ES96 S210 520552</t>
  </si>
  <si>
    <t>840 VLC</t>
  </si>
  <si>
    <t>5130621 rene.zibo@mail.ee</t>
  </si>
  <si>
    <t>08.12.2022</t>
  </si>
  <si>
    <t>08.12.2023</t>
  </si>
  <si>
    <t xml:space="preserve">8937201022060190614                                     </t>
  </si>
  <si>
    <t>ES96 S210 520551</t>
  </si>
  <si>
    <t>214 GWG</t>
  </si>
  <si>
    <t>8937201022060190622</t>
  </si>
  <si>
    <t>ES96 S210 520859</t>
  </si>
  <si>
    <t>09.12.2023</t>
  </si>
  <si>
    <t xml:space="preserve">8937201022060190848                                 </t>
  </si>
  <si>
    <t>ES96 S210 52086</t>
  </si>
  <si>
    <t>Q7</t>
  </si>
  <si>
    <t>559 RTH</t>
  </si>
  <si>
    <t>12.12.2022</t>
  </si>
  <si>
    <t>12.12.2023</t>
  </si>
  <si>
    <t>8937201022060190853</t>
  </si>
  <si>
    <t>ES96 S210 520862</t>
  </si>
  <si>
    <t>Sandero</t>
  </si>
  <si>
    <t>616 LGR</t>
  </si>
  <si>
    <t>13.12.2022</t>
  </si>
  <si>
    <t xml:space="preserve">8937201022060190648                              </t>
  </si>
  <si>
    <t>ES96 S210 520744</t>
  </si>
  <si>
    <t>100 FFF</t>
  </si>
  <si>
    <t>Anton Fresh Est</t>
  </si>
  <si>
    <t>14.12.2022</t>
  </si>
  <si>
    <t>8937201022060190630</t>
  </si>
  <si>
    <t>ES96 S209 497667</t>
  </si>
  <si>
    <t>CLS AMG</t>
  </si>
  <si>
    <t>547 DTJ</t>
  </si>
  <si>
    <t xml:space="preserve">89372010220601906463                             </t>
  </si>
  <si>
    <t>ES96 S210 520746</t>
  </si>
  <si>
    <t>215 SXW</t>
  </si>
  <si>
    <t>Eurost Auto demokas</t>
  </si>
  <si>
    <t>8937201022060190895</t>
  </si>
  <si>
    <t>ES96 S210 520558</t>
  </si>
  <si>
    <t>397 LMB</t>
  </si>
  <si>
    <t xml:space="preserve">8937201022060190671                            </t>
  </si>
  <si>
    <t>ES96 S210 520747</t>
  </si>
  <si>
    <t>S Cross</t>
  </si>
  <si>
    <t>vin: 53831</t>
  </si>
  <si>
    <t>Autohalle Laagri</t>
  </si>
  <si>
    <t>19.12.2022</t>
  </si>
  <si>
    <t>19.12.2023</t>
  </si>
  <si>
    <t>8937201022060190697</t>
  </si>
  <si>
    <t>ES96 S210 520742</t>
  </si>
  <si>
    <t>MB E klass</t>
  </si>
  <si>
    <t>527 DBZ</t>
  </si>
  <si>
    <t>20.12.2022</t>
  </si>
  <si>
    <t>20.12.2023</t>
  </si>
  <si>
    <t xml:space="preserve">8937201022060190911                            </t>
  </si>
  <si>
    <t>ES96 S211 540079</t>
  </si>
  <si>
    <t>200 DCK</t>
  </si>
  <si>
    <t>21.12.2022</t>
  </si>
  <si>
    <t>21.12.2025</t>
  </si>
  <si>
    <t>8937201022060190903</t>
  </si>
  <si>
    <t>ES96 S210 520798</t>
  </si>
  <si>
    <t>Golf VII</t>
  </si>
  <si>
    <t>772 BXF</t>
  </si>
  <si>
    <t>21.12.2024</t>
  </si>
  <si>
    <t xml:space="preserve">8937201022060190689                          </t>
  </si>
  <si>
    <t>ES96 S210</t>
  </si>
  <si>
    <t>706 MJC</t>
  </si>
  <si>
    <t>Senno Otto</t>
  </si>
  <si>
    <t>23.12.2022</t>
  </si>
  <si>
    <t>8937201022060190937</t>
  </si>
  <si>
    <t>ES96 S210 520</t>
  </si>
  <si>
    <t>TXF06W</t>
  </si>
  <si>
    <t>30.12.2025</t>
  </si>
  <si>
    <t xml:space="preserve">8937201022060190929                   </t>
  </si>
  <si>
    <t>X6</t>
  </si>
  <si>
    <t>839 RFP</t>
  </si>
  <si>
    <t>55692438 tiskremees@gmail.com</t>
  </si>
  <si>
    <t>02.01.2023</t>
  </si>
  <si>
    <t>02.01.2024</t>
  </si>
  <si>
    <t>8937201022060190945</t>
  </si>
  <si>
    <t>ES96 S211 540206</t>
  </si>
  <si>
    <t>271 RGK</t>
  </si>
  <si>
    <t>04.01.2023</t>
  </si>
  <si>
    <t>04.01.2024</t>
  </si>
  <si>
    <t xml:space="preserve">8937201022060191000                 </t>
  </si>
  <si>
    <t>ES96 S211 540089</t>
  </si>
  <si>
    <t>Yaris Hybrid</t>
  </si>
  <si>
    <t>NHC 32X</t>
  </si>
  <si>
    <t>Bilia Kungens Kurva</t>
  </si>
  <si>
    <t>04.01.2026</t>
  </si>
  <si>
    <t>8937201022060190986</t>
  </si>
  <si>
    <t>ES96 S211 540167</t>
  </si>
  <si>
    <t>482 HTN</t>
  </si>
  <si>
    <t>06.01.2023</t>
  </si>
  <si>
    <t>06.01.2026</t>
  </si>
  <si>
    <t>S9</t>
  </si>
  <si>
    <t>Cayenne</t>
  </si>
  <si>
    <t>428NKF</t>
  </si>
  <si>
    <t>oma kaart 53406184</t>
  </si>
  <si>
    <t>Transit Torneo</t>
  </si>
  <si>
    <t>575GOD</t>
  </si>
  <si>
    <t xml:space="preserve">Oma kaart Argo </t>
  </si>
  <si>
    <t>10..01.2023</t>
  </si>
  <si>
    <t xml:space="preserve">8937201022060190960          </t>
  </si>
  <si>
    <t>ES96 S211 540312</t>
  </si>
  <si>
    <t>914 MRP</t>
  </si>
  <si>
    <t>17.01.2023</t>
  </si>
  <si>
    <t>17.01.2024</t>
  </si>
  <si>
    <t>8937201022060191018</t>
  </si>
  <si>
    <t>C5</t>
  </si>
  <si>
    <t>19.01.2023</t>
  </si>
  <si>
    <t>19.01.2024</t>
  </si>
  <si>
    <t xml:space="preserve">8937201022060190978      </t>
  </si>
  <si>
    <t>S96  S802 003649</t>
  </si>
  <si>
    <t>KIA</t>
  </si>
  <si>
    <t>610 BXN</t>
  </si>
  <si>
    <t>Salome Valga</t>
  </si>
  <si>
    <t>8937201022060191034</t>
  </si>
  <si>
    <t xml:space="preserve">S96  </t>
  </si>
  <si>
    <t>Varmacenter SE Tony</t>
  </si>
  <si>
    <t>26.01.2023</t>
  </si>
  <si>
    <t>26.01.2026</t>
  </si>
  <si>
    <t xml:space="preserve">8937201022060191083      </t>
  </si>
  <si>
    <t>ES96  S211 540040</t>
  </si>
  <si>
    <t>Santa Fe</t>
  </si>
  <si>
    <t>i@kati.ee 5081816</t>
  </si>
  <si>
    <t>01.02.2023</t>
  </si>
  <si>
    <t>8937201022060142821</t>
  </si>
  <si>
    <t>03.02.2023</t>
  </si>
  <si>
    <t>03.02.2025</t>
  </si>
  <si>
    <t>8937201022060191067</t>
  </si>
  <si>
    <t>03.03.2025</t>
  </si>
  <si>
    <t>8937201022060142839</t>
  </si>
  <si>
    <t>8937201022060142862</t>
  </si>
  <si>
    <t>ES96 S211 540038</t>
  </si>
  <si>
    <t>001 MWM</t>
  </si>
  <si>
    <t>Jaan Meikup  56567787</t>
  </si>
  <si>
    <t>07.02.2023</t>
  </si>
  <si>
    <t>8937201022060142854</t>
  </si>
  <si>
    <t>ES96 S211 539857</t>
  </si>
  <si>
    <t>Peugweot 408</t>
  </si>
  <si>
    <t>043DNX</t>
  </si>
  <si>
    <t>Autobon Margo  boss</t>
  </si>
  <si>
    <t>8937201022060142847</t>
  </si>
  <si>
    <t>Wrangler</t>
  </si>
  <si>
    <t>138 MVT</t>
  </si>
  <si>
    <t>Hiieko 5061076</t>
  </si>
  <si>
    <t>10.02.2023</t>
  </si>
  <si>
    <t>10.03.2025</t>
  </si>
  <si>
    <t>8937201022060142920</t>
  </si>
  <si>
    <t>14.02.2023</t>
  </si>
  <si>
    <t>14.02.2025</t>
  </si>
  <si>
    <t>8937201022060143076</t>
  </si>
  <si>
    <t>58607807</t>
  </si>
  <si>
    <t>8937201022060143084</t>
  </si>
  <si>
    <t>8937201022060143092</t>
  </si>
  <si>
    <t>8937201022060143043</t>
  </si>
  <si>
    <t>8937201022060142763</t>
  </si>
  <si>
    <t>8937201022060142771</t>
  </si>
  <si>
    <t>8937201022060142789</t>
  </si>
  <si>
    <t>8937201022060142797</t>
  </si>
  <si>
    <t>8937201022060142805</t>
  </si>
  <si>
    <t>8937201022060142813</t>
  </si>
  <si>
    <t>8937201022060143050</t>
  </si>
  <si>
    <t>8937201022060191026</t>
  </si>
  <si>
    <t>673 RFT</t>
  </si>
  <si>
    <t>58603060, Tarmo.Noodla@gmail.com</t>
  </si>
  <si>
    <t>17.02.2023</t>
  </si>
  <si>
    <t>17.02.2026</t>
  </si>
  <si>
    <t>8937201022060142524</t>
  </si>
  <si>
    <t>S9Lite</t>
  </si>
  <si>
    <t>197 LMB</t>
  </si>
  <si>
    <t>8937201022060143068</t>
  </si>
  <si>
    <t>ES96 S211 539852</t>
  </si>
  <si>
    <t>365 JWT</t>
  </si>
  <si>
    <t>20.02.2023</t>
  </si>
  <si>
    <t>ES96 S211 539854</t>
  </si>
  <si>
    <t>Citroen C5X</t>
  </si>
  <si>
    <t>8937201022060142896</t>
  </si>
  <si>
    <t>ES96 S211 539853</t>
  </si>
  <si>
    <t>22.02.2023</t>
  </si>
  <si>
    <t>22.02.2024</t>
  </si>
  <si>
    <t>8937201022060142987</t>
  </si>
  <si>
    <t>ES96 S211 539830</t>
  </si>
  <si>
    <t>591 WNT</t>
  </si>
  <si>
    <t>13.03.2024</t>
  </si>
  <si>
    <t>8937201022060142938</t>
  </si>
  <si>
    <t>vin JMZDM6WGA01319494</t>
  </si>
  <si>
    <t>8937201022060142912</t>
  </si>
  <si>
    <t>ES96 S211 539832</t>
  </si>
  <si>
    <t>Salome Võru</t>
  </si>
  <si>
    <t>8937201022060142532</t>
  </si>
  <si>
    <t>L200</t>
  </si>
  <si>
    <t>870 CSL</t>
  </si>
  <si>
    <t>15.03.2023</t>
  </si>
  <si>
    <t>15.03.2024</t>
  </si>
  <si>
    <t>8937201022060142904</t>
  </si>
  <si>
    <t>ES96 S211 539841</t>
  </si>
  <si>
    <t>152 GHR</t>
  </si>
  <si>
    <t>27.03.2023</t>
  </si>
  <si>
    <t>27.03.2026</t>
  </si>
  <si>
    <t>8937201022060142995</t>
  </si>
  <si>
    <t>ES96 S211 540375</t>
  </si>
  <si>
    <t>Peugeot 408</t>
  </si>
  <si>
    <t>103 JPF</t>
  </si>
  <si>
    <t>Autoforte Silver 53003273</t>
  </si>
  <si>
    <t>27.03.2024</t>
  </si>
  <si>
    <t>8937201022060142953</t>
  </si>
  <si>
    <t>ES96 S211 539839</t>
  </si>
  <si>
    <t>vin: 14609</t>
  </si>
  <si>
    <t>8937201022060142946</t>
  </si>
  <si>
    <t>ES96 S211 539831</t>
  </si>
  <si>
    <t>vin: 12057</t>
  </si>
  <si>
    <t>8937201022060142961</t>
  </si>
  <si>
    <t>ES96 S211 540472</t>
  </si>
  <si>
    <t>Erik Rootsi</t>
  </si>
  <si>
    <t>29.03.2023</t>
  </si>
  <si>
    <t>29.03.2026</t>
  </si>
  <si>
    <t>8937201022060143001</t>
  </si>
  <si>
    <t>ES96 S211 540362</t>
  </si>
  <si>
    <t>Hyundai Tucson</t>
  </si>
  <si>
    <t>vin: 277051</t>
  </si>
  <si>
    <t>30.03.2023</t>
  </si>
  <si>
    <t>8937201022060142540</t>
  </si>
  <si>
    <t>ES96 S211 540361</t>
  </si>
  <si>
    <t>A AMG</t>
  </si>
  <si>
    <t>321 PSJ</t>
  </si>
  <si>
    <t>Rene Möller</t>
  </si>
  <si>
    <t>05.04.2023</t>
  </si>
  <si>
    <t>05.04.2024</t>
  </si>
  <si>
    <t>8937201022060142979</t>
  </si>
  <si>
    <t xml:space="preserve">ES96 S211 </t>
  </si>
  <si>
    <t>RAM 1500</t>
  </si>
  <si>
    <t>Ameerika Auto</t>
  </si>
  <si>
    <t>10.04.2023</t>
  </si>
  <si>
    <t>10.04.2024</t>
  </si>
  <si>
    <t>8937201022060143019</t>
  </si>
  <si>
    <t>ES96 S211 540037</t>
  </si>
  <si>
    <t>414 WJM</t>
  </si>
  <si>
    <t>14.04.2024</t>
  </si>
  <si>
    <t>8937201022060143035</t>
  </si>
  <si>
    <t>ES96 S211 540357</t>
  </si>
  <si>
    <t>Elamu Adria</t>
  </si>
  <si>
    <t>754 LNZ</t>
  </si>
  <si>
    <t>11.04.2023</t>
  </si>
  <si>
    <t>11.04.2026</t>
  </si>
  <si>
    <t>8937201022060228943</t>
  </si>
  <si>
    <t>ES96 S211 540064</t>
  </si>
  <si>
    <t>Kia Niro</t>
  </si>
  <si>
    <t>476 WKS</t>
  </si>
  <si>
    <t>5249208 kaidy.kytt@gmail.com</t>
  </si>
  <si>
    <t>12.04.2024</t>
  </si>
  <si>
    <t>8937201022060191091</t>
  </si>
  <si>
    <t>Haagiselamu</t>
  </si>
  <si>
    <t>912 YLP</t>
  </si>
  <si>
    <t>5037377 mait@maic.ee</t>
  </si>
  <si>
    <t>18.04.2023</t>
  </si>
  <si>
    <t>18.04.2025</t>
  </si>
  <si>
    <t>07.06.2023</t>
  </si>
  <si>
    <t>8937201022060229396</t>
  </si>
  <si>
    <t>ES96 S211540608</t>
  </si>
  <si>
    <t>962BXY</t>
  </si>
  <si>
    <t>8937201022060191059</t>
  </si>
  <si>
    <t>21.04.2023</t>
  </si>
  <si>
    <t>21.04.2025</t>
  </si>
  <si>
    <t>8937201022060228869</t>
  </si>
  <si>
    <t>ES96 S2115</t>
  </si>
  <si>
    <t>Citroen C4X</t>
  </si>
  <si>
    <t>313 LWH</t>
  </si>
  <si>
    <t>Autohalle laagri Timo Paal 56825958</t>
  </si>
  <si>
    <t>24.04.2023</t>
  </si>
  <si>
    <t>24.04.2024</t>
  </si>
  <si>
    <t>8937201022060143027</t>
  </si>
  <si>
    <t xml:space="preserve">Elamu </t>
  </si>
  <si>
    <t>208 TEL</t>
  </si>
  <si>
    <t>5035580 margo.kaljus@gmail.com</t>
  </si>
  <si>
    <t>21.04.2024</t>
  </si>
  <si>
    <t>8937201022060228976</t>
  </si>
  <si>
    <t>ES96 S211 540374</t>
  </si>
  <si>
    <t>569 HTN</t>
  </si>
  <si>
    <t>25.04.2023</t>
  </si>
  <si>
    <t>25.04.2024</t>
  </si>
  <si>
    <t>Elamu Ford</t>
  </si>
  <si>
    <t>8937201023010209694</t>
  </si>
  <si>
    <t>M15 vol2</t>
  </si>
  <si>
    <t>8937201023010209728</t>
  </si>
  <si>
    <t>ES96P S302 018829</t>
  </si>
  <si>
    <t>Laika elamu</t>
  </si>
  <si>
    <t>172 NVZ</t>
  </si>
  <si>
    <t>03.05.2023</t>
  </si>
  <si>
    <t>8937201023010209744</t>
  </si>
  <si>
    <t xml:space="preserve">M15 </t>
  </si>
  <si>
    <t>389 HGT</t>
  </si>
  <si>
    <t>5059030 ringo@haktek.ee</t>
  </si>
  <si>
    <t>04.05.2023</t>
  </si>
  <si>
    <t>04.05.2026</t>
  </si>
  <si>
    <t>8937201023010209702</t>
  </si>
  <si>
    <t>ES96P S302 018834</t>
  </si>
  <si>
    <t>871 HLC</t>
  </si>
  <si>
    <t>55908291 naagetalu@gmail.com</t>
  </si>
  <si>
    <t>05.05.2023</t>
  </si>
  <si>
    <t>05.05.2024</t>
  </si>
  <si>
    <t>8937201023010209736</t>
  </si>
  <si>
    <t>8937201023010209918</t>
  </si>
  <si>
    <t>8937201023010209926</t>
  </si>
  <si>
    <t>Renald Harley</t>
  </si>
  <si>
    <t>48 HFP</t>
  </si>
  <si>
    <t>358405312131 Renald</t>
  </si>
  <si>
    <t>10.05.2023</t>
  </si>
  <si>
    <t>10.05.2025</t>
  </si>
  <si>
    <t xml:space="preserve">ES96P S302 </t>
  </si>
  <si>
    <t>822 CPS</t>
  </si>
  <si>
    <t>Sadulsepp</t>
  </si>
  <si>
    <t>15.05.2026</t>
  </si>
  <si>
    <t>8937201023010209959</t>
  </si>
  <si>
    <t>8937201023010209892</t>
  </si>
  <si>
    <t>ES96P S302 018835</t>
  </si>
  <si>
    <t>vin:95540</t>
  </si>
  <si>
    <t>16.05.2023</t>
  </si>
  <si>
    <t>16.05.2026</t>
  </si>
  <si>
    <t>8937201023010209884</t>
  </si>
  <si>
    <t>Honda motikas</t>
  </si>
  <si>
    <t>Glen Pilvre</t>
  </si>
  <si>
    <t>18.05.2023</t>
  </si>
  <si>
    <t>18.11.2023</t>
  </si>
  <si>
    <t>8937201023010209967</t>
  </si>
  <si>
    <t>ES96P S304 042196</t>
  </si>
  <si>
    <t>766 LNV</t>
  </si>
  <si>
    <t>22.05.2023</t>
  </si>
  <si>
    <t>22.05.2024</t>
  </si>
  <si>
    <t>ES96P S302 0</t>
  </si>
  <si>
    <t>8937201023010209751</t>
  </si>
  <si>
    <t>ES96P S304 0422200</t>
  </si>
  <si>
    <t>801 BSJ</t>
  </si>
  <si>
    <t>06.06.2023</t>
  </si>
  <si>
    <t>06.06.2024</t>
  </si>
  <si>
    <t>8937201022060191042</t>
  </si>
  <si>
    <t>07.06.2025</t>
  </si>
  <si>
    <t>8937201023010209934</t>
  </si>
  <si>
    <t>ES96P S304 042153</t>
  </si>
  <si>
    <t>MB elamu</t>
  </si>
  <si>
    <t>363 CRT</t>
  </si>
  <si>
    <t>14.06.2023</t>
  </si>
  <si>
    <t>14.06.2026</t>
  </si>
  <si>
    <t>8937201022060228851</t>
  </si>
  <si>
    <t>ES96P S304 042202</t>
  </si>
  <si>
    <t>217LGR</t>
  </si>
  <si>
    <t>16.06.2023</t>
  </si>
  <si>
    <t>16.06.2026</t>
  </si>
  <si>
    <t>8937201022060228877</t>
  </si>
  <si>
    <t>Scania</t>
  </si>
  <si>
    <t>110SRN</t>
  </si>
  <si>
    <t>Ain Techmill</t>
  </si>
  <si>
    <t>16.06.2024</t>
  </si>
  <si>
    <t>8937201022060228950</t>
  </si>
  <si>
    <t>ES96P S304 042201</t>
  </si>
  <si>
    <t>Fiat Ducato Elamu</t>
  </si>
  <si>
    <t>610 SLH</t>
  </si>
  <si>
    <t>27.06.2023</t>
  </si>
  <si>
    <t>8937201023010209868</t>
  </si>
  <si>
    <t>Adria elamu</t>
  </si>
  <si>
    <t>ago.teder@estover.ee</t>
  </si>
  <si>
    <t>29.06.2023</t>
  </si>
  <si>
    <t>29.06.2029</t>
  </si>
  <si>
    <t>893720102206022884</t>
  </si>
  <si>
    <t>ES96P S304 058624</t>
  </si>
  <si>
    <t>Tucson Hybrid</t>
  </si>
  <si>
    <t>03.07.2023</t>
  </si>
  <si>
    <t>03.07.2024</t>
  </si>
  <si>
    <t>ES96P S304 042197</t>
  </si>
  <si>
    <t>254 JFX</t>
  </si>
  <si>
    <t>04.07.2025</t>
  </si>
  <si>
    <t>8937201023010209843</t>
  </si>
  <si>
    <t>ES96P S304 058623</t>
  </si>
  <si>
    <t>vin: 27127</t>
  </si>
  <si>
    <t xml:space="preserve">56483896
ROMAN@HELMOT.EE
</t>
  </si>
  <si>
    <t>05.07.2024</t>
  </si>
  <si>
    <t>8937201023010209835</t>
  </si>
  <si>
    <t>ES96P S304 042250</t>
  </si>
  <si>
    <t>Mobilvetta elamu</t>
  </si>
  <si>
    <t>317 JXP</t>
  </si>
  <si>
    <t>8937201022060228828</t>
  </si>
  <si>
    <t>11.07.2023</t>
  </si>
  <si>
    <t>11.07.2025</t>
  </si>
  <si>
    <t>8937201023010209827</t>
  </si>
  <si>
    <t>Geely</t>
  </si>
  <si>
    <t>h208tb   198</t>
  </si>
  <si>
    <t>12.07.2023</t>
  </si>
  <si>
    <t>12.07.2024</t>
  </si>
  <si>
    <t>8937201023010209942</t>
  </si>
  <si>
    <t>ES96P S304 042203</t>
  </si>
  <si>
    <t>888 MNP</t>
  </si>
  <si>
    <t xml:space="preserve">ES96P S304 </t>
  </si>
  <si>
    <t>Malibu elamu</t>
  </si>
  <si>
    <t>922 KYJ</t>
  </si>
  <si>
    <t>14.07.2026</t>
  </si>
  <si>
    <t>ES96 S305 570759</t>
  </si>
  <si>
    <t>BMW X5</t>
  </si>
  <si>
    <t>967MRC</t>
  </si>
  <si>
    <t>S.A.I.   5042121</t>
  </si>
  <si>
    <t>tema enda kaart</t>
  </si>
  <si>
    <t>8937201022060228802</t>
  </si>
  <si>
    <t>ES 96P S305 060684</t>
  </si>
  <si>
    <t>11.08.2023</t>
  </si>
  <si>
    <t>11.08.2026</t>
  </si>
  <si>
    <t>8937201022060229099</t>
  </si>
  <si>
    <t>ES96 S305 060687</t>
  </si>
  <si>
    <t>354 GWJ</t>
  </si>
  <si>
    <t>15.08.2023</t>
  </si>
  <si>
    <t>15.08.2024</t>
  </si>
  <si>
    <t>8937201023010209793</t>
  </si>
  <si>
    <t>Renault Master</t>
  </si>
  <si>
    <t>850BRP</t>
  </si>
  <si>
    <t>8937201022060229107</t>
  </si>
  <si>
    <t>579 BYV</t>
  </si>
  <si>
    <t>28.08.2023</t>
  </si>
  <si>
    <t>8937201022060229115</t>
  </si>
  <si>
    <t>30.08.2023</t>
  </si>
  <si>
    <t>30.08.2026</t>
  </si>
  <si>
    <t>ES96 S305 060810</t>
  </si>
  <si>
    <t>vin:08646</t>
  </si>
  <si>
    <t>8937201022060228893</t>
  </si>
  <si>
    <t>S9 light</t>
  </si>
  <si>
    <t>Vito</t>
  </si>
  <si>
    <t>491 HLC</t>
  </si>
  <si>
    <t>Tauri BCS</t>
  </si>
  <si>
    <t>18.09.2023</t>
  </si>
  <si>
    <t>18.09.2024</t>
  </si>
  <si>
    <t>8937201023010209983</t>
  </si>
  <si>
    <t>Passat</t>
  </si>
  <si>
    <t>JMB 284</t>
  </si>
  <si>
    <t>21.09.2023</t>
  </si>
  <si>
    <t>8937201022060229024</t>
  </si>
  <si>
    <t>ES96P S305 071134</t>
  </si>
  <si>
    <t>631 RPX</t>
  </si>
  <si>
    <t>Autohalle Kristel Anok 5028198</t>
  </si>
  <si>
    <t>27.09.2023</t>
  </si>
  <si>
    <t>27.09.2024</t>
  </si>
  <si>
    <t>8937201022060229180</t>
  </si>
  <si>
    <t>ES96P</t>
  </si>
  <si>
    <t>132 DCG</t>
  </si>
  <si>
    <t>8937201022060228984</t>
  </si>
  <si>
    <t>ES96P S306 086703</t>
  </si>
  <si>
    <t xml:space="preserve">MB E </t>
  </si>
  <si>
    <t>111 AXL</t>
  </si>
  <si>
    <t>29.09.2023</t>
  </si>
  <si>
    <t>29.09.2024</t>
  </si>
  <si>
    <t>8937201022060229172</t>
  </si>
  <si>
    <t>VW Multivan</t>
  </si>
  <si>
    <t>100IOI</t>
  </si>
  <si>
    <t xml:space="preserve">jevgeni.koltachuk@gmail.com58357969 </t>
  </si>
  <si>
    <t>8937201022060229032</t>
  </si>
  <si>
    <t>ES96P S306 086694</t>
  </si>
  <si>
    <t>837 DPW</t>
  </si>
  <si>
    <t>Riina &amp; Priit</t>
  </si>
  <si>
    <t>03.10.2024</t>
  </si>
  <si>
    <t>8937201022060229131</t>
  </si>
  <si>
    <t>ES96P S306 086698</t>
  </si>
  <si>
    <t>LC</t>
  </si>
  <si>
    <t>013 ONI</t>
  </si>
  <si>
    <t>06.10.2023</t>
  </si>
  <si>
    <t>06.10.2026</t>
  </si>
  <si>
    <t>8937201022060229065</t>
  </si>
  <si>
    <t>Elamu Ducato</t>
  </si>
  <si>
    <t>ROSSI 46</t>
  </si>
  <si>
    <t>09.10.2023</t>
  </si>
  <si>
    <t>09.10.2024</t>
  </si>
  <si>
    <t>8937201022060229149</t>
  </si>
  <si>
    <t>ES96P S306 086706</t>
  </si>
  <si>
    <t>214 GHR</t>
  </si>
  <si>
    <t>13.10.2024</t>
  </si>
  <si>
    <t>8937201022060229040</t>
  </si>
  <si>
    <t>ES96P S211 539942</t>
  </si>
  <si>
    <t>Sportage</t>
  </si>
  <si>
    <t>663 TMY</t>
  </si>
  <si>
    <t>8937201022060229156</t>
  </si>
  <si>
    <t>ES96P S305 071119</t>
  </si>
  <si>
    <t>797 JFX</t>
  </si>
  <si>
    <t>17.10.2025</t>
  </si>
  <si>
    <t>8937201022060229164</t>
  </si>
  <si>
    <t>ES96P S305 071127</t>
  </si>
  <si>
    <t>G klass</t>
  </si>
  <si>
    <t>001 THR</t>
  </si>
  <si>
    <t>18.10.2023</t>
  </si>
  <si>
    <t>18.10.2024</t>
  </si>
  <si>
    <t>8937201021070144652</t>
  </si>
  <si>
    <t>ES96 S305 5657529</t>
  </si>
  <si>
    <t>18.10.2026</t>
  </si>
  <si>
    <t>8937201022060229016</t>
  </si>
  <si>
    <t>19.10.2023</t>
  </si>
  <si>
    <t>19.10.2024</t>
  </si>
  <si>
    <t>ES96P S306 086809</t>
  </si>
  <si>
    <t>438SPN</t>
  </si>
  <si>
    <t>kliendi sim</t>
  </si>
  <si>
    <t>8937201022060229057</t>
  </si>
  <si>
    <t>ES96P S306 086614</t>
  </si>
  <si>
    <t>Qasqai</t>
  </si>
  <si>
    <t>061 MCS</t>
  </si>
  <si>
    <t>56733240 jelizavetaivanova@gmail.com</t>
  </si>
  <si>
    <t>31.10.2023</t>
  </si>
  <si>
    <t>31.10.2025</t>
  </si>
  <si>
    <t>8937201022060229008</t>
  </si>
  <si>
    <t>M66 S804 007 408</t>
  </si>
  <si>
    <t>391 BHP</t>
  </si>
  <si>
    <t>01.11.2024</t>
  </si>
  <si>
    <t>8937201022060228992</t>
  </si>
  <si>
    <t>ES96P S306 086804</t>
  </si>
  <si>
    <t>001 WAT</t>
  </si>
  <si>
    <t>01.11.2026</t>
  </si>
  <si>
    <t>8937201022060229081</t>
  </si>
  <si>
    <t>ES96P S306 006559</t>
  </si>
  <si>
    <t>389 XDY</t>
  </si>
  <si>
    <t>03.11.2023</t>
  </si>
  <si>
    <t>03.11.2024</t>
  </si>
  <si>
    <t>8937201022060229297</t>
  </si>
  <si>
    <t xml:space="preserve">ES96P </t>
  </si>
  <si>
    <t>130 MJL</t>
  </si>
  <si>
    <t>08.11.2024</t>
  </si>
  <si>
    <t>8937201022060229321</t>
  </si>
  <si>
    <t>Revomatik SIA</t>
  </si>
  <si>
    <t>8937201022060229313</t>
  </si>
  <si>
    <t>8937201022060229370</t>
  </si>
  <si>
    <t>ES96P S308 111040</t>
  </si>
  <si>
    <t>Compass</t>
  </si>
  <si>
    <t>676 SHG</t>
  </si>
  <si>
    <t>Autohalle Laagri Margo</t>
  </si>
  <si>
    <t>20.11.2024</t>
  </si>
  <si>
    <t>8937201022060229214</t>
  </si>
  <si>
    <t>ES96P S308 111081</t>
  </si>
  <si>
    <t>686 SHG</t>
  </si>
  <si>
    <t>Autohalle Laagri Meelis 5068902</t>
  </si>
  <si>
    <t>8937201022060229339</t>
  </si>
  <si>
    <t>ES96 S206 4641347</t>
  </si>
  <si>
    <t>218 BTC</t>
  </si>
  <si>
    <t>21.11.2023</t>
  </si>
  <si>
    <t>21.11.2025</t>
  </si>
  <si>
    <t>8937201022060229305</t>
  </si>
  <si>
    <t>ES96P S309 576574</t>
  </si>
  <si>
    <t>494 LRC</t>
  </si>
  <si>
    <t>27.11.2024</t>
  </si>
  <si>
    <t>8937201022060229362</t>
  </si>
  <si>
    <t>ES96 S210 520720</t>
  </si>
  <si>
    <t>442 DBK</t>
  </si>
  <si>
    <t>8937201022060229354</t>
  </si>
  <si>
    <t>830 VMK</t>
  </si>
  <si>
    <t>8937201022060229271</t>
  </si>
  <si>
    <t>ES96 S308 111062</t>
  </si>
  <si>
    <t>Panamera</t>
  </si>
  <si>
    <t>386 MPJ</t>
  </si>
  <si>
    <t>28.11.2023</t>
  </si>
  <si>
    <t>8937201022060229388</t>
  </si>
  <si>
    <t>S96R S306 086688</t>
  </si>
  <si>
    <t>369 SFD</t>
  </si>
  <si>
    <t>29.11.2023</t>
  </si>
  <si>
    <t>29.11.2026</t>
  </si>
  <si>
    <t>8937201022060228901</t>
  </si>
  <si>
    <t>ES96</t>
  </si>
  <si>
    <t>126 MRX</t>
  </si>
  <si>
    <t>8937201022060229289</t>
  </si>
  <si>
    <t>S96R S306 086692</t>
  </si>
  <si>
    <t>050 GJJ</t>
  </si>
  <si>
    <t>55543728 Merike Tepomees</t>
  </si>
  <si>
    <t>ES96P S302 018836</t>
  </si>
  <si>
    <t>MB  E</t>
  </si>
  <si>
    <t>954 HLC</t>
  </si>
  <si>
    <t>30.11.2023</t>
  </si>
  <si>
    <t>8937201022060228919</t>
  </si>
  <si>
    <t>Aleksandr RP test</t>
  </si>
  <si>
    <t>30.11.2024</t>
  </si>
  <si>
    <t>Makstud04.12.2023</t>
  </si>
  <si>
    <t>8937201022060228935</t>
  </si>
  <si>
    <t>ES96P S310 198616</t>
  </si>
  <si>
    <t>Ducato</t>
  </si>
  <si>
    <t>495 NPJ</t>
  </si>
  <si>
    <t>Flameko</t>
  </si>
  <si>
    <t>04.12.2023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</si>
</sst>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&quot;€&quot;;[Red]\-#,##0\ &quot;€&quot;"/>
    <numFmt numFmtId="165" formatCode="#,##0.00\ &quot;€&quot;"/>
    <numFmt numFmtId="166" formatCode="[$€]#,##0.00"/>
  </numFmts>
  <fonts count="34">
    <font>
      <sz val="11.0"/>
      <color rgb="FF000000"/>
      <name val="Calibri"/>
    </font>
    <font>
      <sz val="11.0"/>
      <color rgb="FF000000"/>
      <name val="&quot;Open Sans&quot;"/>
    </font>
    <font/>
    <font>
      <color rgb="FFCC0000"/>
    </font>
    <font>
      <u/>
      <sz val="11.0"/>
      <color rgb="FF0000FF"/>
      <name val="&quot;Calibri&quot;"/>
    </font>
    <font>
      <sz val="11.0"/>
      <color rgb="FFFF0000"/>
      <name val="&quot;Calibri&quot;"/>
    </font>
    <font>
      <sz val="11.0"/>
      <color rgb="FFCC0000"/>
      <name val="Calibri"/>
    </font>
    <font>
      <sz val="11.0"/>
      <color rgb="FFFF0000"/>
      <name val="Calibri"/>
    </font>
    <font>
      <sz val="11.0"/>
      <name val="&quot;Calibri&quot;"/>
    </font>
    <font>
      <sz val="12.0"/>
      <color rgb="FF000000"/>
      <name val="&quot;Calibri&quot;"/>
    </font>
    <font>
      <sz val="11.0"/>
      <color rgb="FF555555"/>
      <name val="Calibri"/>
    </font>
    <font>
      <sz val="11.0"/>
      <name val="Calibri"/>
    </font>
    <font>
      <sz val="11.0"/>
      <color rgb="FF000000"/>
      <name val="Docs-Calibri"/>
    </font>
    <font>
      <u/>
      <sz val="11.0"/>
      <color rgb="FF0000FF"/>
      <name val="&quot;Calibri&quot;"/>
    </font>
    <font>
      <color rgb="FFFF0000"/>
    </font>
    <font>
      <b/>
      <sz val="11.0"/>
      <color rgb="FFFF0000"/>
      <name val="Calibri"/>
    </font>
    <font>
      <u/>
      <sz val="11.0"/>
      <color rgb="FF0000FF"/>
      <name val="&quot;Calibri&quot;"/>
    </font>
    <font>
      <sz val="11.0"/>
      <color rgb="FF333333"/>
      <name val="Arial"/>
    </font>
    <font>
      <color rgb="FF000000"/>
      <name val="Roboto"/>
    </font>
    <font>
      <color rgb="FF000000"/>
      <name val="Calibri"/>
    </font>
    <font>
      <u/>
      <sz val="11.0"/>
      <color rgb="FF0563C1"/>
      <name val="Calibri"/>
    </font>
    <font>
      <sz val="11.0"/>
      <color rgb="FF1F497D"/>
      <name val="Arial"/>
    </font>
    <font>
      <sz val="11.0"/>
      <color rgb="FF000000"/>
      <name val="Arial"/>
    </font>
    <font>
      <u/>
      <sz val="11.0"/>
      <color rgb="FF0000FF"/>
      <name val="&quot;Calibri&quot;"/>
    </font>
    <font>
      <sz val="11.0"/>
      <color rgb="FF050505"/>
      <name val="Arial"/>
    </font>
    <font>
      <u/>
      <sz val="11.0"/>
      <color rgb="FF0000FF"/>
      <name val="&quot;Calibri&quot;"/>
    </font>
    <font>
      <sz val="11.0"/>
      <color rgb="FF000000"/>
      <name val="&quot;Calibri&quot;"/>
    </font>
    <font>
      <sz val="12.0"/>
    </font>
    <font>
      <sz val="11.0"/>
      <color rgb="FF1F497D"/>
      <name val="&quot;Porsche Next TT&quot;"/>
    </font>
    <font>
      <sz val="11.0"/>
      <name val="Arial"/>
    </font>
    <font>
      <u/>
      <sz val="11.0"/>
      <color rgb="FF1F497D"/>
      <name val="Arial"/>
    </font>
    <font>
      <sz val="9.0"/>
      <color rgb="FF1F1F1F"/>
      <name val="&quot;Google Sans&quot;"/>
    </font>
    <font>
      <color rgb="FF000000"/>
    </font>
    <font>
      <sz val="11.0"/>
      <color rgb="FFF3F3F3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FF9900"/>
        <bgColor rgb="FFFF9900"/>
      </patternFill>
    </fill>
    <fill>
      <patternFill patternType="solid">
        <fgColor rgb="FFE4E6EB"/>
        <bgColor rgb="FFE4E6EB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</fills>
  <borders count="5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3" fontId="2" numFmtId="0" xfId="0" applyAlignment="1" applyFill="1" applyFont="1">
      <alignment readingOrder="0"/>
    </xf>
    <xf borderId="0" fillId="3" fontId="2" numFmtId="0" xfId="0" applyFont="1"/>
    <xf borderId="0" fillId="3" fontId="0" numFmtId="0" xfId="0" applyAlignment="1" applyFont="1">
      <alignment horizontal="center" vertical="center"/>
    </xf>
    <xf borderId="0" fillId="3" fontId="2" numFmtId="0" xfId="0" applyAlignment="1" applyFont="1">
      <alignment horizontal="center" readingOrder="0"/>
    </xf>
    <xf borderId="0" fillId="3" fontId="2" numFmtId="0" xfId="0" applyAlignment="1" applyFont="1">
      <alignment horizontal="center"/>
    </xf>
    <xf borderId="0" fillId="3" fontId="3" numFmtId="0" xfId="0" applyAlignment="1" applyFont="1">
      <alignment readingOrder="0"/>
    </xf>
    <xf borderId="0" fillId="2" fontId="0" numFmtId="49" xfId="0" applyFont="1" applyNumberFormat="1"/>
    <xf borderId="0" fillId="2" fontId="2" numFmtId="0" xfId="0" applyFont="1"/>
    <xf borderId="0" fillId="2" fontId="0" numFmtId="0" xfId="0" applyAlignment="1" applyFont="1">
      <alignment horizontal="center" readingOrder="0"/>
    </xf>
    <xf borderId="0" fillId="2" fontId="3" numFmtId="0" xfId="0" applyAlignment="1" applyFont="1">
      <alignment readingOrder="0"/>
    </xf>
    <xf borderId="0" fillId="4" fontId="0" numFmtId="49" xfId="0" applyFill="1" applyFont="1" applyNumberFormat="1"/>
    <xf borderId="0" fillId="4" fontId="2" numFmtId="0" xfId="0" applyFont="1"/>
    <xf borderId="0" fillId="4" fontId="0" numFmtId="0" xfId="0" applyAlignment="1" applyFont="1">
      <alignment horizontal="center" readingOrder="0"/>
    </xf>
    <xf borderId="0" fillId="4" fontId="3" numFmtId="0" xfId="0" applyAlignment="1" applyFont="1">
      <alignment readingOrder="0"/>
    </xf>
    <xf borderId="0" fillId="2" fontId="0" numFmtId="1" xfId="0" applyFont="1" applyNumberFormat="1"/>
    <xf borderId="0" fillId="4" fontId="2" numFmtId="0" xfId="0" applyAlignment="1" applyFont="1">
      <alignment readingOrder="0"/>
    </xf>
    <xf borderId="0" fillId="2" fontId="4" numFmtId="0" xfId="0" applyAlignment="1" applyFont="1">
      <alignment readingOrder="0"/>
    </xf>
    <xf borderId="0" fillId="2" fontId="5" numFmtId="0" xfId="0" applyAlignment="1" applyFont="1">
      <alignment readingOrder="0"/>
    </xf>
    <xf borderId="1" fillId="2" fontId="0" numFmtId="49" xfId="0" applyBorder="1" applyFont="1" applyNumberFormat="1"/>
    <xf borderId="1" fillId="2" fontId="0" numFmtId="0" xfId="0" applyBorder="1" applyFont="1"/>
    <xf borderId="1" fillId="2" fontId="0" numFmtId="0" xfId="0" applyAlignment="1" applyBorder="1" applyFont="1">
      <alignment horizontal="center"/>
    </xf>
    <xf borderId="0" fillId="2" fontId="6" numFmtId="0" xfId="0" applyFont="1"/>
    <xf borderId="0" fillId="2" fontId="7" numFmtId="0" xfId="0" applyFont="1"/>
    <xf borderId="0" fillId="2" fontId="7" numFmtId="164" xfId="0" applyFont="1" applyNumberFormat="1"/>
    <xf borderId="0" fillId="2" fontId="7" numFmtId="0" xfId="0" applyFont="1"/>
    <xf borderId="0" fillId="2" fontId="2" numFmtId="0" xfId="0" applyAlignment="1" applyFont="1">
      <alignment readingOrder="0"/>
    </xf>
    <xf borderId="0" fillId="2" fontId="8" numFmtId="0" xfId="0" applyAlignment="1" applyFont="1">
      <alignment readingOrder="0"/>
    </xf>
    <xf borderId="1" fillId="4" fontId="0" numFmtId="0" xfId="0" applyBorder="1" applyFont="1"/>
    <xf borderId="0" fillId="2" fontId="0" numFmtId="49" xfId="0" applyAlignment="1" applyFont="1" applyNumberFormat="1">
      <alignment readingOrder="0"/>
    </xf>
    <xf borderId="1" fillId="2" fontId="0" numFmtId="0" xfId="0" applyAlignment="1" applyBorder="1" applyFont="1">
      <alignment readingOrder="0"/>
    </xf>
    <xf borderId="0" fillId="4" fontId="3" numFmtId="0" xfId="0" applyFont="1"/>
    <xf borderId="0" fillId="4" fontId="0" numFmtId="49" xfId="0" applyAlignment="1" applyFont="1" applyNumberFormat="1">
      <alignment readingOrder="0"/>
    </xf>
    <xf borderId="0" fillId="4" fontId="0" numFmtId="14" xfId="0" applyAlignment="1" applyFont="1" applyNumberFormat="1">
      <alignment horizontal="center"/>
    </xf>
    <xf borderId="0" fillId="2" fontId="9" numFmtId="0" xfId="0" applyAlignment="1" applyFont="1">
      <alignment readingOrder="0"/>
    </xf>
    <xf borderId="0" fillId="2" fontId="0" numFmtId="14" xfId="0" applyAlignment="1" applyFont="1" applyNumberFormat="1">
      <alignment horizontal="center"/>
    </xf>
    <xf borderId="0" fillId="2" fontId="3" numFmtId="0" xfId="0" applyFont="1"/>
    <xf borderId="0" fillId="4" fontId="0" numFmtId="0" xfId="0" applyAlignment="1" applyFont="1">
      <alignment readingOrder="0"/>
    </xf>
    <xf borderId="0" fillId="4" fontId="7" numFmtId="0" xfId="0" applyFont="1"/>
    <xf borderId="0" fillId="2" fontId="10" numFmtId="0" xfId="0" applyAlignment="1" applyFont="1">
      <alignment readingOrder="0"/>
    </xf>
    <xf borderId="0" fillId="4" fontId="11" numFmtId="0" xfId="0" applyAlignment="1" applyFont="1">
      <alignment readingOrder="0"/>
    </xf>
    <xf borderId="0" fillId="2" fontId="7" numFmtId="165" xfId="0" applyFont="1" applyNumberFormat="1"/>
    <xf borderId="1" fillId="4" fontId="0" numFmtId="49" xfId="0" applyBorder="1" applyFont="1" applyNumberFormat="1"/>
    <xf borderId="1" fillId="4" fontId="0" numFmtId="0" xfId="0" applyAlignment="1" applyBorder="1" applyFont="1">
      <alignment horizontal="center"/>
    </xf>
    <xf borderId="0" fillId="4" fontId="6" numFmtId="0" xfId="0" applyFont="1"/>
    <xf borderId="0" fillId="4" fontId="7" numFmtId="165" xfId="0" applyFont="1" applyNumberFormat="1"/>
    <xf borderId="0" fillId="2" fontId="2" numFmtId="0" xfId="0" applyAlignment="1" applyFont="1">
      <alignment horizontal="center" readingOrder="0"/>
    </xf>
    <xf borderId="0" fillId="4" fontId="2" numFmtId="0" xfId="0" applyAlignment="1" applyFont="1">
      <alignment horizontal="center" readingOrder="0"/>
    </xf>
    <xf borderId="0" fillId="0" fontId="0" numFmtId="49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2" numFmtId="0" xfId="0" applyFont="1"/>
    <xf borderId="0" fillId="2" fontId="12" numFmtId="0" xfId="0" applyAlignment="1" applyFont="1">
      <alignment horizontal="left" readingOrder="0"/>
    </xf>
    <xf borderId="0" fillId="0" fontId="3" numFmtId="0" xfId="0" applyAlignment="1" applyFont="1">
      <alignment readingOrder="0"/>
    </xf>
    <xf borderId="0" fillId="0" fontId="0" numFmtId="49" xfId="0" applyAlignment="1" applyFont="1" applyNumberFormat="1">
      <alignment readingOrder="0"/>
    </xf>
    <xf borderId="0" fillId="5" fontId="0" numFmtId="49" xfId="0" applyAlignment="1" applyFill="1" applyFont="1" applyNumberFormat="1">
      <alignment readingOrder="0"/>
    </xf>
    <xf borderId="0" fillId="5" fontId="2" numFmtId="0" xfId="0" applyAlignment="1" applyFont="1">
      <alignment readingOrder="0"/>
    </xf>
    <xf borderId="0" fillId="5" fontId="2" numFmtId="0" xfId="0" applyAlignment="1" applyFont="1">
      <alignment horizontal="center" readingOrder="0"/>
    </xf>
    <xf borderId="0" fillId="5" fontId="3" numFmtId="0" xfId="0" applyAlignment="1" applyFont="1">
      <alignment readingOrder="0"/>
    </xf>
    <xf borderId="0" fillId="5" fontId="2" numFmtId="0" xfId="0" applyFont="1"/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3" numFmtId="0" xfId="0" applyFont="1"/>
    <xf borderId="0" fillId="0" fontId="8" numFmtId="0" xfId="0" applyAlignment="1" applyFont="1">
      <alignment readingOrder="0"/>
    </xf>
    <xf borderId="0" fillId="2" fontId="11" numFmtId="0" xfId="0" applyAlignment="1" applyFont="1">
      <alignment vertical="bottom"/>
    </xf>
    <xf borderId="0" fillId="4" fontId="11" numFmtId="0" xfId="0" applyAlignment="1" applyFont="1">
      <alignment vertical="bottom"/>
    </xf>
    <xf borderId="0" fillId="2" fontId="7" numFmtId="0" xfId="0" applyAlignment="1" applyFont="1">
      <alignment readingOrder="0" vertical="bottom"/>
    </xf>
    <xf borderId="0" fillId="0" fontId="13" numFmtId="0" xfId="0" applyAlignment="1" applyFont="1">
      <alignment readingOrder="0"/>
    </xf>
    <xf borderId="0" fillId="0" fontId="0" numFmtId="0" xfId="0" applyAlignment="1" applyFont="1">
      <alignment horizontal="left" readingOrder="0"/>
    </xf>
    <xf borderId="0" fillId="0" fontId="0" numFmtId="0" xfId="0" applyAlignment="1" applyFont="1">
      <alignment horizontal="center" readingOrder="0"/>
    </xf>
    <xf borderId="0" fillId="0" fontId="7" numFmtId="0" xfId="0" applyAlignment="1" applyFont="1">
      <alignment readingOrder="0" vertical="bottom"/>
    </xf>
    <xf borderId="0" fillId="0" fontId="11" numFmtId="0" xfId="0" applyAlignment="1" applyFont="1">
      <alignment vertical="bottom"/>
    </xf>
    <xf borderId="0" fillId="2" fontId="0" numFmtId="0" xfId="0" applyAlignment="1" applyFont="1">
      <alignment horizontal="left" readingOrder="0"/>
    </xf>
    <xf borderId="0" fillId="4" fontId="11" numFmtId="49" xfId="0" applyAlignment="1" applyFont="1" applyNumberFormat="1">
      <alignment readingOrder="0" vertical="bottom"/>
    </xf>
    <xf borderId="0" fillId="4" fontId="11" numFmtId="0" xfId="0" applyAlignment="1" applyFont="1">
      <alignment readingOrder="0" vertical="bottom"/>
    </xf>
    <xf borderId="0" fillId="4" fontId="11" numFmtId="0" xfId="0" applyAlignment="1" applyFont="1">
      <alignment horizontal="center" readingOrder="0" vertical="bottom"/>
    </xf>
    <xf borderId="0" fillId="4" fontId="7" numFmtId="0" xfId="0" applyAlignment="1" applyFont="1">
      <alignment vertical="bottom"/>
    </xf>
    <xf borderId="0" fillId="2" fontId="11" numFmtId="49" xfId="0" applyAlignment="1" applyFont="1" applyNumberFormat="1">
      <alignment readingOrder="0" vertical="bottom"/>
    </xf>
    <xf borderId="0" fillId="2" fontId="11" numFmtId="0" xfId="0" applyAlignment="1" applyFont="1">
      <alignment readingOrder="0" vertical="bottom"/>
    </xf>
    <xf borderId="0" fillId="2" fontId="11" numFmtId="0" xfId="0" applyAlignment="1" applyFont="1">
      <alignment horizontal="center" readingOrder="0" vertical="bottom"/>
    </xf>
    <xf borderId="0" fillId="4" fontId="7" numFmtId="0" xfId="0" applyAlignment="1" applyFont="1">
      <alignment readingOrder="0" vertical="bottom"/>
    </xf>
    <xf borderId="0" fillId="4" fontId="11" numFmtId="0" xfId="0" applyAlignment="1" applyFont="1">
      <alignment readingOrder="0" vertical="bottom"/>
    </xf>
    <xf borderId="0" fillId="0" fontId="11" numFmtId="0" xfId="0" applyAlignment="1" applyFont="1">
      <alignment horizontal="center" readingOrder="0" vertical="bottom"/>
    </xf>
    <xf borderId="0" fillId="2" fontId="7" numFmtId="0" xfId="0" applyAlignment="1" applyFont="1">
      <alignment vertical="bottom"/>
    </xf>
    <xf borderId="0" fillId="2" fontId="11" numFmtId="49" xfId="0" applyAlignment="1" applyFont="1" applyNumberFormat="1">
      <alignment horizontal="right" readingOrder="0" vertical="bottom"/>
    </xf>
    <xf borderId="0" fillId="2" fontId="7" numFmtId="0" xfId="0" applyAlignment="1" applyFont="1">
      <alignment horizontal="center" readingOrder="0" vertical="bottom"/>
    </xf>
    <xf borderId="0" fillId="0" fontId="11" numFmtId="49" xfId="0" applyAlignment="1" applyFont="1" applyNumberFormat="1">
      <alignment readingOrder="0" vertical="bottom"/>
    </xf>
    <xf borderId="0" fillId="0" fontId="11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0" fillId="0" fontId="0" numFmtId="49" xfId="0" applyAlignment="1" applyFont="1" applyNumberFormat="1">
      <alignment readingOrder="0" vertical="bottom"/>
    </xf>
    <xf borderId="0" fillId="0" fontId="11" numFmtId="0" xfId="0" applyAlignment="1" applyFont="1">
      <alignment horizontal="right" readingOrder="0" vertical="bottom"/>
    </xf>
    <xf borderId="0" fillId="0" fontId="11" numFmtId="0" xfId="0" applyAlignment="1" applyFont="1">
      <alignment readingOrder="0" vertical="bottom"/>
    </xf>
    <xf borderId="0" fillId="0" fontId="8" numFmtId="0" xfId="0" applyAlignment="1" applyFont="1">
      <alignment horizontal="center" readingOrder="0"/>
    </xf>
    <xf borderId="0" fillId="0" fontId="11" numFmtId="0" xfId="0" applyAlignment="1" applyFont="1">
      <alignment horizontal="center" readingOrder="0" vertical="bottom"/>
    </xf>
    <xf borderId="0" fillId="4" fontId="0" numFmtId="49" xfId="0" applyAlignment="1" applyFont="1" applyNumberFormat="1">
      <alignment readingOrder="0" vertical="bottom"/>
    </xf>
    <xf borderId="0" fillId="4" fontId="11" numFmtId="0" xfId="0" applyAlignment="1" applyFont="1">
      <alignment horizontal="center" readingOrder="0" vertical="bottom"/>
    </xf>
    <xf borderId="0" fillId="5" fontId="0" numFmtId="49" xfId="0" applyAlignment="1" applyFont="1" applyNumberFormat="1">
      <alignment readingOrder="0" vertical="bottom"/>
    </xf>
    <xf borderId="0" fillId="5" fontId="11" numFmtId="0" xfId="0" applyAlignment="1" applyFont="1">
      <alignment readingOrder="0" vertical="bottom"/>
    </xf>
    <xf borderId="0" fillId="5" fontId="11" numFmtId="0" xfId="0" applyAlignment="1" applyFont="1">
      <alignment horizontal="center" readingOrder="0" vertical="bottom"/>
    </xf>
    <xf borderId="0" fillId="5" fontId="7" numFmtId="0" xfId="0" applyAlignment="1" applyFont="1">
      <alignment vertical="bottom"/>
    </xf>
    <xf borderId="0" fillId="5" fontId="11" numFmtId="0" xfId="0" applyAlignment="1" applyFont="1">
      <alignment vertical="bottom"/>
    </xf>
    <xf borderId="0" fillId="0" fontId="11" numFmtId="0" xfId="0" applyAlignment="1" applyFont="1">
      <alignment readingOrder="0" vertical="bottom"/>
    </xf>
    <xf borderId="0" fillId="2" fontId="11" numFmtId="0" xfId="0" applyAlignment="1" applyFont="1">
      <alignment vertical="bottom"/>
    </xf>
    <xf borderId="0" fillId="0" fontId="14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11" numFmtId="0" xfId="0" applyAlignment="1" applyFont="1">
      <alignment horizontal="center" readingOrder="0" vertical="bottom"/>
    </xf>
    <xf borderId="2" fillId="0" fontId="7" numFmtId="0" xfId="0" applyAlignment="1" applyBorder="1" applyFont="1">
      <alignment readingOrder="0"/>
    </xf>
    <xf borderId="3" fillId="0" fontId="2" numFmtId="0" xfId="0" applyBorder="1" applyFont="1"/>
    <xf borderId="3" fillId="0" fontId="7" numFmtId="165" xfId="0" applyAlignment="1" applyBorder="1" applyFont="1" applyNumberFormat="1">
      <alignment readingOrder="0"/>
    </xf>
    <xf borderId="3" fillId="0" fontId="2" numFmtId="0" xfId="0" applyAlignment="1" applyBorder="1" applyFont="1">
      <alignment readingOrder="0"/>
    </xf>
    <xf borderId="4" fillId="0" fontId="15" numFmtId="165" xfId="0" applyAlignment="1" applyBorder="1" applyFont="1" applyNumberFormat="1">
      <alignment readingOrder="0"/>
    </xf>
    <xf borderId="0" fillId="0" fontId="0" numFmtId="49" xfId="0" applyFont="1" applyNumberFormat="1"/>
    <xf borderId="0" fillId="0" fontId="2" numFmtId="0" xfId="0" applyAlignment="1" applyFont="1">
      <alignment horizontal="center"/>
    </xf>
    <xf borderId="0" fillId="0" fontId="14" numFmtId="0" xfId="0" applyFont="1"/>
    <xf borderId="0" fillId="4" fontId="11" numFmtId="0" xfId="0" applyAlignment="1" applyFont="1">
      <alignment horizontal="center" vertical="bottom"/>
    </xf>
    <xf borderId="0" fillId="0" fontId="16" numFmtId="0" xfId="0" applyAlignment="1" applyFont="1">
      <alignment readingOrder="0"/>
    </xf>
    <xf borderId="0" fillId="4" fontId="11" numFmtId="0" xfId="0" applyAlignment="1" applyFont="1">
      <alignment horizontal="right" readingOrder="0" vertical="bottom"/>
    </xf>
    <xf borderId="0" fillId="0" fontId="2" numFmtId="49" xfId="0" applyAlignment="1" applyFont="1" applyNumberFormat="1">
      <alignment readingOrder="0"/>
    </xf>
    <xf borderId="0" fillId="5" fontId="11" numFmtId="0" xfId="0" applyAlignment="1" applyFont="1">
      <alignment horizontal="right" readingOrder="0" vertical="bottom"/>
    </xf>
    <xf borderId="0" fillId="0" fontId="11" numFmtId="49" xfId="0" applyAlignment="1" applyFont="1" applyNumberFormat="1">
      <alignment readingOrder="0"/>
    </xf>
    <xf borderId="0" fillId="4" fontId="7" numFmtId="0" xfId="0" applyAlignment="1" applyFont="1">
      <alignment horizontal="center" readingOrder="0" vertical="bottom"/>
    </xf>
    <xf borderId="0" fillId="4" fontId="0" numFmtId="0" xfId="0" applyAlignment="1" applyFont="1">
      <alignment horizontal="center" readingOrder="0" vertical="bottom"/>
    </xf>
    <xf borderId="0" fillId="0" fontId="0" numFmtId="0" xfId="0" applyAlignment="1" applyFont="1">
      <alignment horizontal="center" readingOrder="0" vertical="bottom"/>
    </xf>
    <xf borderId="0" fillId="0" fontId="17" numFmtId="0" xfId="0" applyAlignment="1" applyFont="1">
      <alignment horizontal="right" readingOrder="0"/>
    </xf>
    <xf borderId="0" fillId="4" fontId="0" numFmtId="0" xfId="0" applyAlignment="1" applyFont="1">
      <alignment horizontal="center" readingOrder="0" vertical="bottom"/>
    </xf>
    <xf borderId="0" fillId="0" fontId="2" numFmtId="49" xfId="0" applyAlignment="1" applyFont="1" applyNumberFormat="1">
      <alignment horizontal="right" readingOrder="0"/>
    </xf>
    <xf borderId="0" fillId="2" fontId="11" numFmtId="0" xfId="0" applyAlignment="1" applyFont="1">
      <alignment horizontal="left" readingOrder="0" vertical="bottom"/>
    </xf>
    <xf borderId="0" fillId="2" fontId="0" numFmtId="0" xfId="0" applyAlignment="1" applyFont="1">
      <alignment horizontal="center" readingOrder="0" vertical="bottom"/>
    </xf>
    <xf borderId="0" fillId="2" fontId="11" numFmtId="0" xfId="0" applyAlignment="1" applyFont="1">
      <alignment horizontal="right" vertical="bottom"/>
    </xf>
    <xf borderId="0" fillId="0" fontId="17" numFmtId="49" xfId="0" applyAlignment="1" applyFont="1" applyNumberFormat="1">
      <alignment horizontal="right" readingOrder="0"/>
    </xf>
    <xf borderId="0" fillId="0" fontId="11" numFmtId="0" xfId="0" applyAlignment="1" applyFont="1">
      <alignment horizontal="left" readingOrder="0" vertical="bottom"/>
    </xf>
    <xf borderId="0" fillId="0" fontId="7" numFmtId="0" xfId="0" applyAlignment="1" applyFont="1">
      <alignment horizontal="center" readingOrder="0" vertical="bottom"/>
    </xf>
    <xf borderId="0" fillId="2" fontId="18" numFmtId="0" xfId="0" applyAlignment="1" applyFont="1">
      <alignment horizontal="center" readingOrder="0"/>
    </xf>
    <xf borderId="0" fillId="5" fontId="0" numFmtId="0" xfId="0" applyAlignment="1" applyFont="1">
      <alignment horizontal="center" readingOrder="0" vertical="bottom"/>
    </xf>
    <xf borderId="0" fillId="5" fontId="7" numFmtId="0" xfId="0" applyAlignment="1" applyFont="1">
      <alignment horizontal="center" vertical="bottom"/>
    </xf>
    <xf borderId="0" fillId="0" fontId="19" numFmtId="0" xfId="0" applyAlignment="1" applyFont="1">
      <alignment horizontal="center" readingOrder="0"/>
    </xf>
    <xf borderId="0" fillId="0" fontId="7" numFmtId="0" xfId="0" applyAlignment="1" applyFont="1">
      <alignment horizontal="center" vertical="bottom"/>
    </xf>
    <xf borderId="0" fillId="5" fontId="0" numFmtId="0" xfId="0" applyAlignment="1" applyFont="1">
      <alignment horizontal="center" readingOrder="0" vertical="bottom"/>
    </xf>
    <xf borderId="0" fillId="5" fontId="7" numFmtId="0" xfId="0" applyAlignment="1" applyFont="1">
      <alignment horizontal="center" readingOrder="0" vertical="bottom"/>
    </xf>
    <xf borderId="0" fillId="2" fontId="7" numFmtId="0" xfId="0" applyAlignment="1" applyFont="1">
      <alignment horizontal="center" vertical="bottom"/>
    </xf>
    <xf borderId="0" fillId="0" fontId="20" numFmtId="0" xfId="0" applyAlignment="1" applyFont="1">
      <alignment readingOrder="0"/>
    </xf>
    <xf borderId="0" fillId="2" fontId="11" numFmtId="0" xfId="0" applyAlignment="1" applyFont="1">
      <alignment readingOrder="0" vertical="bottom"/>
    </xf>
    <xf borderId="0" fillId="2" fontId="11" numFmtId="0" xfId="0" applyAlignment="1" applyFont="1">
      <alignment horizontal="center" vertical="bottom"/>
    </xf>
    <xf borderId="0" fillId="0" fontId="14" numFmtId="166" xfId="0" applyFont="1" applyNumberFormat="1"/>
    <xf borderId="0" fillId="0" fontId="2" numFmtId="0" xfId="0" applyAlignment="1" applyFont="1">
      <alignment readingOrder="0"/>
    </xf>
    <xf borderId="0" fillId="0" fontId="21" numFmtId="0" xfId="0" applyAlignment="1" applyFont="1">
      <alignment readingOrder="0"/>
    </xf>
    <xf borderId="0" fillId="0" fontId="22" numFmtId="0" xfId="0" applyAlignment="1" applyFont="1">
      <alignment horizontal="center" readingOrder="0"/>
    </xf>
    <xf borderId="0" fillId="4" fontId="11" numFmtId="0" xfId="0" applyAlignment="1" applyFont="1">
      <alignment horizontal="right" readingOrder="0" vertical="bottom"/>
    </xf>
    <xf borderId="0" fillId="2" fontId="0" numFmtId="49" xfId="0" applyAlignment="1" applyFont="1" applyNumberFormat="1">
      <alignment readingOrder="0" vertical="bottom"/>
    </xf>
    <xf borderId="0" fillId="2" fontId="11" numFmtId="0" xfId="0" applyAlignment="1" applyFont="1">
      <alignment horizontal="right" readingOrder="0" vertical="bottom"/>
    </xf>
    <xf borderId="0" fillId="2" fontId="0" numFmtId="0" xfId="0" applyAlignment="1" applyFont="1">
      <alignment horizontal="center" vertical="bottom"/>
    </xf>
    <xf borderId="0" fillId="3" fontId="11" numFmtId="0" xfId="0" applyAlignment="1" applyFont="1">
      <alignment readingOrder="0" vertical="bottom"/>
    </xf>
    <xf borderId="0" fillId="2" fontId="0" numFmtId="0" xfId="0" applyAlignment="1" applyFont="1">
      <alignment readingOrder="0" vertical="bottom"/>
    </xf>
    <xf borderId="0" fillId="4" fontId="0" numFmtId="0" xfId="0" applyAlignment="1" applyFont="1">
      <alignment horizontal="center" readingOrder="0"/>
    </xf>
    <xf borderId="0" fillId="0" fontId="0" numFmtId="0" xfId="0" applyAlignment="1" applyFont="1">
      <alignment readingOrder="0" vertical="bottom"/>
    </xf>
    <xf borderId="0" fillId="2" fontId="0" numFmtId="0" xfId="0" applyAlignment="1" applyFont="1">
      <alignment horizontal="center" readingOrder="0" vertical="bottom"/>
    </xf>
    <xf borderId="0" fillId="0" fontId="11" numFmtId="0" xfId="0" applyAlignment="1" applyFont="1">
      <alignment horizontal="center" readingOrder="0"/>
    </xf>
    <xf borderId="0" fillId="0" fontId="11" numFmtId="0" xfId="0" applyAlignment="1" applyFont="1">
      <alignment horizontal="right" vertical="bottom"/>
    </xf>
    <xf borderId="0" fillId="4" fontId="0" numFmtId="0" xfId="0" applyAlignment="1" applyFont="1">
      <alignment horizontal="center" readingOrder="0"/>
    </xf>
    <xf borderId="0" fillId="2" fontId="11" numFmtId="0" xfId="0" applyAlignment="1" applyFont="1">
      <alignment horizontal="right" readingOrder="0" vertical="bottom"/>
    </xf>
    <xf borderId="0" fillId="0" fontId="14" numFmtId="166" xfId="0" applyFont="1" applyNumberFormat="1"/>
    <xf borderId="0" fillId="0" fontId="7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0" xfId="0" applyAlignment="1" applyFont="1">
      <alignment horizontal="right" readingOrder="0"/>
    </xf>
    <xf borderId="0" fillId="4" fontId="0" numFmtId="0" xfId="0" applyAlignment="1" applyFont="1">
      <alignment readingOrder="0" vertical="bottom"/>
    </xf>
    <xf borderId="0" fillId="2" fontId="11" numFmtId="0" xfId="0" applyAlignment="1" applyFont="1">
      <alignment readingOrder="0" vertical="bottom"/>
    </xf>
    <xf borderId="0" fillId="2" fontId="11" numFmtId="0" xfId="0" applyAlignment="1" applyFont="1">
      <alignment vertical="bottom"/>
    </xf>
    <xf borderId="0" fillId="2" fontId="0" numFmtId="0" xfId="0" applyAlignment="1" applyFont="1">
      <alignment horizontal="center" readingOrder="0" vertical="bottom"/>
    </xf>
    <xf borderId="0" fillId="2" fontId="11" numFmtId="0" xfId="0" applyAlignment="1" applyFont="1">
      <alignment horizontal="center" readingOrder="0" vertical="bottom"/>
    </xf>
    <xf borderId="0" fillId="2" fontId="11" numFmtId="0" xfId="0" applyAlignment="1" applyFont="1">
      <alignment horizontal="right" readingOrder="0" vertical="bottom"/>
    </xf>
    <xf borderId="0" fillId="2" fontId="11" numFmtId="0" xfId="0" applyAlignment="1" applyFont="1">
      <alignment horizontal="right" vertical="bottom"/>
    </xf>
    <xf borderId="0" fillId="2" fontId="7" numFmtId="0" xfId="0" applyAlignment="1" applyFont="1">
      <alignment readingOrder="0" vertical="bottom"/>
    </xf>
    <xf borderId="0" fillId="0" fontId="23" numFmtId="0" xfId="0" applyAlignment="1" applyFont="1">
      <alignment horizontal="center" readingOrder="0"/>
    </xf>
    <xf borderId="0" fillId="6" fontId="24" numFmtId="0" xfId="0" applyAlignment="1" applyFill="1" applyFont="1">
      <alignment readingOrder="0"/>
    </xf>
    <xf borderId="0" fillId="0" fontId="25" numFmtId="0" xfId="0" applyAlignment="1" applyFont="1">
      <alignment horizontal="center" readingOrder="0"/>
    </xf>
    <xf borderId="0" fillId="2" fontId="12" numFmtId="0" xfId="0" applyAlignment="1" applyFont="1">
      <alignment horizontal="center" readingOrder="0"/>
    </xf>
    <xf borderId="0" fillId="5" fontId="0" numFmtId="0" xfId="0" applyAlignment="1" applyFont="1">
      <alignment readingOrder="0" vertical="bottom"/>
    </xf>
    <xf borderId="0" fillId="5" fontId="7" numFmtId="0" xfId="0" applyAlignment="1" applyFont="1">
      <alignment readingOrder="0" vertical="bottom"/>
    </xf>
    <xf borderId="0" fillId="5" fontId="11" numFmtId="0" xfId="0" applyAlignment="1" applyFont="1">
      <alignment horizontal="right" vertical="bottom"/>
    </xf>
    <xf borderId="0" fillId="0" fontId="26" numFmtId="0" xfId="0" applyAlignment="1" applyFont="1">
      <alignment horizontal="center" readingOrder="0"/>
    </xf>
    <xf borderId="0" fillId="0" fontId="26" numFmtId="0" xfId="0" applyAlignment="1" applyFont="1">
      <alignment horizontal="center" readingOrder="0"/>
    </xf>
    <xf borderId="0" fillId="0" fontId="27" numFmtId="0" xfId="0" applyAlignment="1" applyFont="1">
      <alignment readingOrder="0"/>
    </xf>
    <xf borderId="0" fillId="0" fontId="11" numFmtId="0" xfId="0" applyAlignment="1" applyFont="1">
      <alignment horizontal="right" readingOrder="0" vertical="bottom"/>
    </xf>
    <xf borderId="0" fillId="5" fontId="2" numFmtId="0" xfId="0" applyAlignment="1" applyFont="1">
      <alignment horizontal="right" readingOrder="0"/>
    </xf>
    <xf borderId="0" fillId="5" fontId="26" numFmtId="0" xfId="0" applyAlignment="1" applyFont="1">
      <alignment horizontal="center" readingOrder="0"/>
    </xf>
    <xf borderId="0" fillId="5" fontId="0" numFmtId="0" xfId="0" applyAlignment="1" applyFont="1">
      <alignment horizontal="center" readingOrder="0"/>
    </xf>
    <xf borderId="0" fillId="7" fontId="14" numFmtId="166" xfId="0" applyFill="1" applyFont="1" applyNumberFormat="1"/>
    <xf borderId="0" fillId="4" fontId="11" numFmtId="49" xfId="0" applyAlignment="1" applyFont="1" applyNumberFormat="1">
      <alignment horizontal="right" readingOrder="0" vertical="bottom"/>
    </xf>
    <xf borderId="0" fillId="4" fontId="0" numFmtId="0" xfId="0" applyAlignment="1" applyFont="1">
      <alignment horizontal="center" vertical="bottom"/>
    </xf>
    <xf borderId="0" fillId="4" fontId="11" numFmtId="0" xfId="0" applyAlignment="1" applyFont="1">
      <alignment vertical="bottom"/>
    </xf>
    <xf borderId="0" fillId="4" fontId="11" numFmtId="0" xfId="0" applyAlignment="1" applyFont="1">
      <alignment horizontal="right" vertical="bottom"/>
    </xf>
    <xf borderId="0" fillId="4" fontId="11" numFmtId="0" xfId="0" applyAlignment="1" applyFont="1">
      <alignment horizontal="right" vertical="bottom"/>
    </xf>
    <xf borderId="0" fillId="0" fontId="14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8" numFmtId="0" xfId="0" applyFont="1"/>
    <xf borderId="0" fillId="0" fontId="21" numFmtId="0" xfId="0" applyAlignment="1" applyFont="1">
      <alignment horizontal="center" readingOrder="0"/>
    </xf>
    <xf borderId="0" fillId="5" fontId="21" numFmtId="0" xfId="0" applyAlignment="1" applyFont="1">
      <alignment horizontal="center" readingOrder="0"/>
    </xf>
    <xf borderId="0" fillId="0" fontId="21" numFmtId="0" xfId="0" applyAlignment="1" applyFont="1">
      <alignment horizontal="center" readingOrder="0"/>
    </xf>
    <xf borderId="0" fillId="5" fontId="11" numFmtId="0" xfId="0" applyAlignment="1" applyFont="1">
      <alignment horizontal="right" vertical="bottom"/>
    </xf>
    <xf borderId="0" fillId="5" fontId="2" numFmtId="0" xfId="0" applyAlignment="1" applyFont="1">
      <alignment horizontal="center" readingOrder="0"/>
    </xf>
    <xf borderId="0" fillId="0" fontId="21" numFmtId="0" xfId="0" applyAlignment="1" applyFont="1">
      <alignment horizontal="center" readingOrder="0"/>
    </xf>
    <xf borderId="0" fillId="0" fontId="11" numFmtId="0" xfId="0" applyAlignment="1" applyFont="1">
      <alignment horizontal="right" vertical="bottom"/>
    </xf>
    <xf borderId="0" fillId="4" fontId="21" numFmtId="0" xfId="0" applyAlignment="1" applyFont="1">
      <alignment horizontal="center" vertical="bottom"/>
    </xf>
    <xf borderId="0" fillId="2" fontId="21" numFmtId="0" xfId="0" applyAlignment="1" applyFont="1">
      <alignment horizontal="center" vertical="bottom"/>
    </xf>
    <xf borderId="0" fillId="0" fontId="21" numFmtId="0" xfId="0" applyAlignment="1" applyFont="1">
      <alignment horizontal="center" readingOrder="0" vertical="bottom"/>
    </xf>
    <xf borderId="0" fillId="5" fontId="21" numFmtId="0" xfId="0" applyAlignment="1" applyFont="1">
      <alignment horizontal="center" readingOrder="0" vertical="bottom"/>
    </xf>
    <xf borderId="0" fillId="2" fontId="21" numFmtId="0" xfId="0" applyAlignment="1" applyFont="1">
      <alignment horizontal="center" readingOrder="0" vertical="bottom"/>
    </xf>
    <xf borderId="0" fillId="5" fontId="11" numFmtId="0" xfId="0" applyAlignment="1" applyFont="1">
      <alignment readingOrder="0" vertical="bottom"/>
    </xf>
    <xf borderId="0" fillId="5" fontId="11" numFmtId="0" xfId="0" applyAlignment="1" applyFont="1">
      <alignment horizontal="center" readingOrder="0" vertical="bottom"/>
    </xf>
    <xf borderId="0" fillId="0" fontId="2" numFmtId="0" xfId="0" applyAlignment="1" applyFont="1">
      <alignment horizontal="right" readingOrder="0"/>
    </xf>
    <xf borderId="0" fillId="0" fontId="2" numFmtId="0" xfId="0" applyAlignment="1" applyFont="1">
      <alignment horizontal="right" readingOrder="0"/>
    </xf>
    <xf borderId="0" fillId="5" fontId="0" numFmtId="0" xfId="0" applyAlignment="1" applyFont="1">
      <alignment readingOrder="0"/>
    </xf>
    <xf borderId="0" fillId="0" fontId="0" numFmtId="0" xfId="0" applyAlignment="1" applyFont="1">
      <alignment readingOrder="0"/>
    </xf>
    <xf borderId="0" fillId="4" fontId="0" numFmtId="0" xfId="0" applyAlignment="1" applyFont="1">
      <alignment readingOrder="0" vertical="bottom"/>
    </xf>
    <xf borderId="0" fillId="4" fontId="11" numFmtId="0" xfId="0" applyAlignment="1" applyFont="1">
      <alignment horizontal="right" readingOrder="0" vertical="bottom"/>
    </xf>
    <xf borderId="0" fillId="4" fontId="11" numFmtId="0" xfId="0" applyAlignment="1" applyFont="1">
      <alignment vertical="bottom"/>
    </xf>
    <xf borderId="0" fillId="4" fontId="2" numFmtId="0" xfId="0" applyAlignment="1" applyFont="1">
      <alignment horizontal="right" readingOrder="0"/>
    </xf>
    <xf borderId="0" fillId="5" fontId="11" numFmtId="49" xfId="0" applyAlignment="1" applyFont="1" applyNumberFormat="1">
      <alignment readingOrder="0"/>
    </xf>
    <xf borderId="0" fillId="5" fontId="29" numFmtId="0" xfId="0" applyAlignment="1" applyFont="1">
      <alignment horizontal="center" readingOrder="0"/>
    </xf>
    <xf borderId="0" fillId="5" fontId="30" numFmtId="0" xfId="0" applyAlignment="1" applyFont="1">
      <alignment horizontal="center" readingOrder="0"/>
    </xf>
    <xf borderId="0" fillId="5" fontId="21" numFmtId="0" xfId="0" applyAlignment="1" applyFont="1">
      <alignment horizontal="center" readingOrder="0"/>
    </xf>
    <xf borderId="0" fillId="0" fontId="21" numFmtId="0" xfId="0" applyAlignment="1" applyFont="1">
      <alignment horizontal="center" readingOrder="0"/>
    </xf>
    <xf borderId="0" fillId="5" fontId="21" numFmtId="0" xfId="0" applyAlignment="1" applyFont="1">
      <alignment horizontal="center" readingOrder="0"/>
    </xf>
    <xf borderId="0" fillId="5" fontId="11" numFmtId="0" xfId="0" applyAlignment="1" applyFont="1">
      <alignment horizontal="right" readingOrder="0" vertical="bottom"/>
    </xf>
    <xf borderId="0" fillId="2" fontId="0" numFmtId="49" xfId="0" applyAlignment="1" applyFont="1" applyNumberFormat="1">
      <alignment readingOrder="0" vertical="bottom"/>
    </xf>
    <xf borderId="0" fillId="2" fontId="11" numFmtId="0" xfId="0" applyAlignment="1" applyFont="1">
      <alignment horizontal="right" vertical="bottom"/>
    </xf>
    <xf borderId="0" fillId="4" fontId="11" numFmtId="0" xfId="0" applyAlignment="1" applyFont="1">
      <alignment readingOrder="0" vertical="bottom"/>
    </xf>
    <xf borderId="0" fillId="4" fontId="0" numFmtId="0" xfId="0" applyAlignment="1" applyFont="1">
      <alignment horizontal="center" readingOrder="0" vertical="bottom"/>
    </xf>
    <xf borderId="0" fillId="4" fontId="11" numFmtId="0" xfId="0" applyAlignment="1" applyFont="1">
      <alignment horizontal="center" readingOrder="0" vertical="bottom"/>
    </xf>
    <xf borderId="0" fillId="4" fontId="7" numFmtId="0" xfId="0" applyAlignment="1" applyFont="1">
      <alignment horizontal="center" vertical="bottom"/>
    </xf>
    <xf borderId="0" fillId="4" fontId="11" numFmtId="0" xfId="0" applyAlignment="1" applyFont="1">
      <alignment horizontal="right" vertical="bottom"/>
    </xf>
    <xf borderId="0" fillId="2" fontId="7" numFmtId="0" xfId="0" applyAlignment="1" applyFont="1">
      <alignment horizontal="center" vertical="bottom"/>
    </xf>
    <xf borderId="0" fillId="4" fontId="7" numFmtId="0" xfId="0" applyAlignment="1" applyFont="1">
      <alignment vertical="bottom"/>
    </xf>
    <xf borderId="0" fillId="2" fontId="2" numFmtId="49" xfId="0" applyAlignment="1" applyFont="1" applyNumberFormat="1">
      <alignment horizontal="right" readingOrder="0"/>
    </xf>
    <xf borderId="0" fillId="2" fontId="7" numFmtId="0" xfId="0" applyAlignment="1" applyFont="1">
      <alignment horizontal="center" readingOrder="0" vertical="bottom"/>
    </xf>
    <xf borderId="0" fillId="4" fontId="7" numFmtId="0" xfId="0" applyAlignment="1" applyFont="1">
      <alignment horizontal="center" readingOrder="0" vertical="bottom"/>
    </xf>
    <xf borderId="0" fillId="4" fontId="8" numFmtId="0" xfId="0" applyAlignment="1" applyFont="1">
      <alignment readingOrder="0"/>
    </xf>
    <xf borderId="0" fillId="4" fontId="0" numFmtId="0" xfId="0" applyAlignment="1" applyFont="1">
      <alignment readingOrder="0"/>
    </xf>
    <xf borderId="0" fillId="4" fontId="2" numFmtId="0" xfId="0" applyAlignment="1" applyFont="1">
      <alignment readingOrder="0"/>
    </xf>
    <xf borderId="0" fillId="2" fontId="0" numFmtId="0" xfId="0" applyAlignment="1" applyFont="1">
      <alignment readingOrder="0"/>
    </xf>
    <xf borderId="0" fillId="0" fontId="31" numFmtId="0" xfId="0" applyAlignment="1" applyFont="1">
      <alignment readingOrder="0"/>
    </xf>
    <xf borderId="0" fillId="4" fontId="31" numFmtId="0" xfId="0" applyAlignment="1" applyFont="1">
      <alignment readingOrder="0"/>
    </xf>
    <xf borderId="0" fillId="2" fontId="0" numFmtId="0" xfId="0" applyFont="1"/>
    <xf borderId="0" fillId="2" fontId="8" numFmtId="0" xfId="0" applyAlignment="1" applyFont="1">
      <alignment readingOrder="0"/>
    </xf>
    <xf borderId="0" fillId="2" fontId="0" numFmtId="0" xfId="0" applyAlignment="1" applyFont="1">
      <alignment horizontal="center" vertical="bottom"/>
    </xf>
    <xf borderId="0" fillId="5" fontId="31" numFmtId="0" xfId="0" applyAlignment="1" applyFont="1">
      <alignment readingOrder="0"/>
    </xf>
    <xf borderId="0" fillId="5" fontId="8" numFmtId="0" xfId="0" applyAlignment="1" applyFont="1">
      <alignment readingOrder="0"/>
    </xf>
    <xf borderId="0" fillId="2" fontId="11" numFmtId="0" xfId="0" applyAlignment="1" applyFont="1">
      <alignment readingOrder="0"/>
    </xf>
    <xf borderId="0" fillId="0" fontId="7" numFmtId="0" xfId="0" applyAlignment="1" applyFont="1">
      <alignment horizontal="center" vertical="bottom"/>
    </xf>
    <xf borderId="0" fillId="0" fontId="11" numFmtId="0" xfId="0" applyAlignment="1" applyFont="1">
      <alignment vertical="bottom"/>
    </xf>
    <xf borderId="0" fillId="0" fontId="11" numFmtId="0" xfId="0" applyAlignment="1" applyFont="1">
      <alignment horizontal="right" readingOrder="0" vertical="bottom"/>
    </xf>
    <xf borderId="0" fillId="2" fontId="0" numFmtId="0" xfId="0" applyAlignment="1" applyFont="1">
      <alignment horizontal="center" readingOrder="0" vertical="bottom"/>
    </xf>
    <xf borderId="0" fillId="8" fontId="11" numFmtId="0" xfId="0" applyAlignment="1" applyFill="1" applyFont="1">
      <alignment readingOrder="0" vertical="bottom"/>
    </xf>
    <xf borderId="0" fillId="8" fontId="8" numFmtId="0" xfId="0" applyAlignment="1" applyFont="1">
      <alignment readingOrder="0"/>
    </xf>
    <xf borderId="0" fillId="8" fontId="0" numFmtId="0" xfId="0" applyAlignment="1" applyFont="1">
      <alignment horizontal="center" readingOrder="0" vertical="bottom"/>
    </xf>
    <xf borderId="0" fillId="8" fontId="11" numFmtId="0" xfId="0" applyAlignment="1" applyFont="1">
      <alignment horizontal="center" readingOrder="0" vertical="bottom"/>
    </xf>
    <xf borderId="0" fillId="8" fontId="7" numFmtId="0" xfId="0" applyAlignment="1" applyFont="1">
      <alignment horizontal="center" vertical="bottom"/>
    </xf>
    <xf borderId="0" fillId="8" fontId="11" numFmtId="0" xfId="0" applyAlignment="1" applyFont="1">
      <alignment vertical="bottom"/>
    </xf>
    <xf borderId="0" fillId="8" fontId="11" numFmtId="0" xfId="0" applyAlignment="1" applyFont="1">
      <alignment horizontal="right" readingOrder="0" vertical="bottom"/>
    </xf>
    <xf borderId="0" fillId="4" fontId="11" numFmtId="0" xfId="0" applyAlignment="1" applyFont="1">
      <alignment readingOrder="0"/>
    </xf>
    <xf borderId="0" fillId="4" fontId="11" numFmtId="0" xfId="0" applyAlignment="1" applyFont="1">
      <alignment horizontal="center" vertical="bottom"/>
    </xf>
    <xf borderId="0" fillId="2" fontId="11" numFmtId="0" xfId="0" applyAlignment="1" applyFont="1">
      <alignment readingOrder="0" vertical="bottom"/>
    </xf>
    <xf borderId="0" fillId="2" fontId="11" numFmtId="0" xfId="0" applyAlignment="1" applyFont="1">
      <alignment horizontal="center" readingOrder="0" vertical="bottom"/>
    </xf>
    <xf borderId="0" fillId="2" fontId="11" numFmtId="0" xfId="0" applyAlignment="1" applyFont="1">
      <alignment horizontal="center" vertical="bottom"/>
    </xf>
    <xf borderId="0" fillId="2" fontId="11" numFmtId="0" xfId="0" applyAlignment="1" applyFont="1">
      <alignment horizontal="right" readingOrder="0" vertical="bottom"/>
    </xf>
    <xf borderId="0" fillId="0" fontId="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1" numFmtId="0" xfId="0" applyAlignment="1" applyFont="1">
      <alignment horizontal="center" vertical="bottom"/>
    </xf>
    <xf borderId="0" fillId="8" fontId="11" numFmtId="0" xfId="0" applyAlignment="1" applyFont="1">
      <alignment horizontal="center" readingOrder="0" vertical="bottom"/>
    </xf>
    <xf borderId="0" fillId="8" fontId="11" numFmtId="0" xfId="0" applyAlignment="1" applyFont="1">
      <alignment horizontal="center" vertical="bottom"/>
    </xf>
    <xf borderId="0" fillId="4" fontId="8" numFmtId="0" xfId="0" applyAlignment="1" applyFont="1">
      <alignment readingOrder="0"/>
    </xf>
    <xf borderId="0" fillId="4" fontId="2" numFmtId="0" xfId="0" applyFont="1"/>
    <xf borderId="0" fillId="4" fontId="0" numFmtId="0" xfId="0" applyAlignment="1" applyFont="1">
      <alignment readingOrder="0"/>
    </xf>
    <xf borderId="0" fillId="4" fontId="32" numFmtId="0" xfId="0" applyAlignment="1" applyFont="1">
      <alignment readingOrder="0"/>
    </xf>
    <xf borderId="0" fillId="2" fontId="2" numFmtId="0" xfId="0" applyFont="1"/>
    <xf borderId="0" fillId="2" fontId="33" numFmtId="0" xfId="0" applyAlignment="1" applyFont="1">
      <alignment readingOrder="0" vertical="bottom"/>
    </xf>
    <xf borderId="0" fillId="2" fontId="8" numFmtId="0" xfId="0" applyAlignment="1" applyFont="1">
      <alignment readingOrder="0"/>
    </xf>
    <xf borderId="0" fillId="2" fontId="14" numFmtId="0" xfId="0" applyAlignment="1" applyFont="1">
      <alignment readingOrder="0"/>
    </xf>
    <xf borderId="0" fillId="2" fontId="14" numFmtId="166" xfId="0" applyAlignment="1" applyFont="1" applyNumberFormat="1">
      <alignment readingOrder="0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22">
    <tableStyle count="2" pivot="0" name="Sheet1-style">
      <tableStyleElement dxfId="3" type="firstRowStripe"/>
      <tableStyleElement dxfId="4" type="secondRowStripe"/>
    </tableStyle>
    <tableStyle count="2" pivot="0" name="Sheet1-style 2">
      <tableStyleElement dxfId="3" type="firstRowStripe"/>
      <tableStyleElement dxfId="4" type="secondRowStripe"/>
    </tableStyle>
    <tableStyle count="2" pivot="0" name="Sheet1-style 3">
      <tableStyleElement dxfId="3" type="firstRowStripe"/>
      <tableStyleElement dxfId="4" type="secondRowStripe"/>
    </tableStyle>
    <tableStyle count="2" pivot="0" name="Sheet1-style 4">
      <tableStyleElement dxfId="3" type="firstRowStripe"/>
      <tableStyleElement dxfId="4" type="secondRowStripe"/>
    </tableStyle>
    <tableStyle count="2" pivot="0" name="Sheet1-style 5">
      <tableStyleElement dxfId="4" type="firstRowStripe"/>
      <tableStyleElement dxfId="3" type="secondRowStripe"/>
    </tableStyle>
    <tableStyle count="2" pivot="0" name="Sheet1-style 6">
      <tableStyleElement dxfId="3" type="firstRowStripe"/>
      <tableStyleElement dxfId="4" type="secondRowStripe"/>
    </tableStyle>
    <tableStyle count="2" pivot="0" name="Sheet1-style 7">
      <tableStyleElement dxfId="3" type="firstRowStripe"/>
      <tableStyleElement dxfId="4" type="secondRowStripe"/>
    </tableStyle>
    <tableStyle count="2" pivot="0" name="Sheet1-style 8">
      <tableStyleElement dxfId="4" type="firstRowStripe"/>
      <tableStyleElement dxfId="3" type="secondRowStripe"/>
    </tableStyle>
    <tableStyle count="2" pivot="0" name="Sheet1-style 9">
      <tableStyleElement dxfId="3" type="firstRowStripe"/>
      <tableStyleElement dxfId="4" type="secondRowStripe"/>
    </tableStyle>
    <tableStyle count="2" pivot="0" name="Sheet1-style 10">
      <tableStyleElement dxfId="4" type="firstRowStripe"/>
      <tableStyleElement dxfId="3" type="secondRowStripe"/>
    </tableStyle>
    <tableStyle count="2" pivot="0" name="Sheet1-style 11">
      <tableStyleElement dxfId="3" type="firstRowStripe"/>
      <tableStyleElement dxfId="4" type="secondRowStripe"/>
    </tableStyle>
    <tableStyle count="2" pivot="0" name="Sheet1-style 12">
      <tableStyleElement dxfId="4" type="firstRowStripe"/>
      <tableStyleElement dxfId="3" type="secondRowStripe"/>
    </tableStyle>
    <tableStyle count="2" pivot="0" name="Sheet1-style 13">
      <tableStyleElement dxfId="3" type="firstRowStripe"/>
      <tableStyleElement dxfId="4" type="secondRowStripe"/>
    </tableStyle>
    <tableStyle count="2" pivot="0" name="Sheet1-style 14">
      <tableStyleElement dxfId="3" type="firstRowStripe"/>
      <tableStyleElement dxfId="4" type="secondRowStripe"/>
    </tableStyle>
    <tableStyle count="2" pivot="0" name="Sheet1-style 15">
      <tableStyleElement dxfId="4" type="firstRowStripe"/>
      <tableStyleElement dxfId="3" type="secondRowStripe"/>
    </tableStyle>
    <tableStyle count="2" pivot="0" name="Sheet1-style 16">
      <tableStyleElement dxfId="3" type="firstRowStripe"/>
      <tableStyleElement dxfId="4" type="secondRowStripe"/>
    </tableStyle>
    <tableStyle count="2" pivot="0" name="Sheet1-style 17">
      <tableStyleElement dxfId="4" type="firstRowStripe"/>
      <tableStyleElement dxfId="3" type="secondRowStripe"/>
    </tableStyle>
    <tableStyle count="2" pivot="0" name="Sheet1-style 18">
      <tableStyleElement dxfId="3" type="firstRowStripe"/>
      <tableStyleElement dxfId="4" type="secondRowStripe"/>
    </tableStyle>
    <tableStyle count="2" pivot="0" name="Sheet1-style 19">
      <tableStyleElement dxfId="3" type="firstRowStripe"/>
      <tableStyleElement dxfId="4" type="secondRowStripe"/>
    </tableStyle>
    <tableStyle count="2" pivot="0" name="Sheet1-style 20">
      <tableStyleElement dxfId="3" type="firstRowStripe"/>
      <tableStyleElement dxfId="4" type="secondRowStripe"/>
    </tableStyle>
    <tableStyle count="2" pivot="0" name="Sheet1-style 21">
      <tableStyleElement dxfId="3" type="firstRowStripe"/>
      <tableStyleElement dxfId="4" type="secondRowStripe"/>
    </tableStyle>
    <tableStyle count="2" pivot="0" name="Sheet1-style 22">
      <tableStyleElement dxfId="4" type="firstRowStripe"/>
      <tableStyleElement dxfId="3" type="secondRowStripe"/>
    </tableStyle>
    <tableStyle count="2" pivot="0" name="Sheet1-style 23">
      <tableStyleElement dxfId="3" type="firstRowStripe"/>
      <tableStyleElement dxfId="4" type="secondRowStripe"/>
    </tableStyle>
    <tableStyle count="2" pivot="0" name="Sheet1-style 24">
      <tableStyleElement dxfId="4" type="firstRowStripe"/>
      <tableStyleElement dxfId="3" type="secondRowStripe"/>
    </tableStyle>
    <tableStyle count="2" pivot="0" name="Sheet1-style 25">
      <tableStyleElement dxfId="4" type="firstRowStripe"/>
      <tableStyleElement dxfId="3" type="secondRowStripe"/>
    </tableStyle>
    <tableStyle count="2" pivot="0" name="Sheet1-style 26">
      <tableStyleElement dxfId="3" type="firstRowStripe"/>
      <tableStyleElement dxfId="4" type="secondRowStripe"/>
    </tableStyle>
    <tableStyle count="2" pivot="0" name="Sheet1-style 27">
      <tableStyleElement dxfId="4" type="firstRowStripe"/>
      <tableStyleElement dxfId="3" type="secondRowStripe"/>
    </tableStyle>
    <tableStyle count="2" pivot="0" name="Sheet1-style 28">
      <tableStyleElement dxfId="3" type="firstRowStripe"/>
      <tableStyleElement dxfId="4" type="secondRowStripe"/>
    </tableStyle>
    <tableStyle count="2" pivot="0" name="Sheet1-style 29">
      <tableStyleElement dxfId="4" type="firstRowStripe"/>
      <tableStyleElement dxfId="3" type="secondRowStripe"/>
    </tableStyle>
    <tableStyle count="2" pivot="0" name="Sheet1-style 30">
      <tableStyleElement dxfId="3" type="firstRowStripe"/>
      <tableStyleElement dxfId="4" type="secondRowStripe"/>
    </tableStyle>
    <tableStyle count="2" pivot="0" name="Sheet1-style 31">
      <tableStyleElement dxfId="4" type="firstRowStripe"/>
      <tableStyleElement dxfId="3" type="secondRowStripe"/>
    </tableStyle>
    <tableStyle count="2" pivot="0" name="Sheet1-style 32">
      <tableStyleElement dxfId="3" type="firstRowStripe"/>
      <tableStyleElement dxfId="4" type="secondRowStripe"/>
    </tableStyle>
    <tableStyle count="2" pivot="0" name="Sheet1-style 33">
      <tableStyleElement dxfId="3" type="firstRowStripe"/>
      <tableStyleElement dxfId="4" type="secondRowStripe"/>
    </tableStyle>
    <tableStyle count="2" pivot="0" name="Sheet1-style 34">
      <tableStyleElement dxfId="4" type="firstRowStripe"/>
      <tableStyleElement dxfId="3" type="secondRowStripe"/>
    </tableStyle>
    <tableStyle count="2" pivot="0" name="Sheet1-style 35">
      <tableStyleElement dxfId="4" type="firstRowStripe"/>
      <tableStyleElement dxfId="3" type="secondRowStripe"/>
    </tableStyle>
    <tableStyle count="2" pivot="0" name="Sheet1-style 36">
      <tableStyleElement dxfId="3" type="firstRowStripe"/>
      <tableStyleElement dxfId="4" type="secondRowStripe"/>
    </tableStyle>
    <tableStyle count="2" pivot="0" name="Sheet1-style 37">
      <tableStyleElement dxfId="3" type="firstRowStripe"/>
      <tableStyleElement dxfId="4" type="secondRowStripe"/>
    </tableStyle>
    <tableStyle count="2" pivot="0" name="Sheet1-style 38">
      <tableStyleElement dxfId="4" type="firstRowStripe"/>
      <tableStyleElement dxfId="3" type="secondRowStripe"/>
    </tableStyle>
    <tableStyle count="2" pivot="0" name="Sheet1-style 39">
      <tableStyleElement dxfId="4" type="firstRowStripe"/>
      <tableStyleElement dxfId="3" type="secondRowStripe"/>
    </tableStyle>
    <tableStyle count="2" pivot="0" name="Sheet1-style 40">
      <tableStyleElement dxfId="3" type="firstRowStripe"/>
      <tableStyleElement dxfId="4" type="secondRowStripe"/>
    </tableStyle>
    <tableStyle count="2" pivot="0" name="Sheet1-style 41">
      <tableStyleElement dxfId="4" type="firstRowStripe"/>
      <tableStyleElement dxfId="3" type="secondRowStripe"/>
    </tableStyle>
    <tableStyle count="2" pivot="0" name="Sheet1-style 42">
      <tableStyleElement dxfId="3" type="firstRowStripe"/>
      <tableStyleElement dxfId="4" type="secondRowStripe"/>
    </tableStyle>
    <tableStyle count="2" pivot="0" name="Sheet1-style 43">
      <tableStyleElement dxfId="3" type="firstRowStripe"/>
      <tableStyleElement dxfId="4" type="secondRowStripe"/>
    </tableStyle>
    <tableStyle count="2" pivot="0" name="Sheet1-style 44">
      <tableStyleElement dxfId="4" type="firstRowStripe"/>
      <tableStyleElement dxfId="3" type="secondRowStripe"/>
    </tableStyle>
    <tableStyle count="2" pivot="0" name="Sheet1-style 45">
      <tableStyleElement dxfId="3" type="firstRowStripe"/>
      <tableStyleElement dxfId="4" type="secondRowStripe"/>
    </tableStyle>
    <tableStyle count="2" pivot="0" name="Sheet1-style 46">
      <tableStyleElement dxfId="4" type="firstRowStripe"/>
      <tableStyleElement dxfId="3" type="secondRowStripe"/>
    </tableStyle>
    <tableStyle count="2" pivot="0" name="Sheet1-style 47">
      <tableStyleElement dxfId="3" type="firstRowStripe"/>
      <tableStyleElement dxfId="4" type="secondRowStripe"/>
    </tableStyle>
    <tableStyle count="2" pivot="0" name="Sheet1-style 48">
      <tableStyleElement dxfId="4" type="firstRowStripe"/>
      <tableStyleElement dxfId="3" type="secondRowStripe"/>
    </tableStyle>
    <tableStyle count="2" pivot="0" name="Sheet1-style 49">
      <tableStyleElement dxfId="3" type="firstRowStripe"/>
      <tableStyleElement dxfId="4" type="secondRowStripe"/>
    </tableStyle>
    <tableStyle count="2" pivot="0" name="Sheet1-style 50">
      <tableStyleElement dxfId="4" type="firstRowStripe"/>
      <tableStyleElement dxfId="3" type="secondRowStripe"/>
    </tableStyle>
    <tableStyle count="2" pivot="0" name="Sheet1-style 51">
      <tableStyleElement dxfId="3" type="firstRowStripe"/>
      <tableStyleElement dxfId="4" type="secondRowStripe"/>
    </tableStyle>
    <tableStyle count="2" pivot="0" name="Sheet1-style 52">
      <tableStyleElement dxfId="4" type="firstRowStripe"/>
      <tableStyleElement dxfId="3" type="secondRowStripe"/>
    </tableStyle>
    <tableStyle count="2" pivot="0" name="Sheet1-style 53">
      <tableStyleElement dxfId="3" type="firstRowStripe"/>
      <tableStyleElement dxfId="4" type="secondRowStripe"/>
    </tableStyle>
    <tableStyle count="2" pivot="0" name="Sheet1-style 54">
      <tableStyleElement dxfId="4" type="firstRowStripe"/>
      <tableStyleElement dxfId="3" type="secondRowStripe"/>
    </tableStyle>
    <tableStyle count="2" pivot="0" name="Sheet1-style 55">
      <tableStyleElement dxfId="3" type="firstRowStripe"/>
      <tableStyleElement dxfId="4" type="secondRowStripe"/>
    </tableStyle>
    <tableStyle count="2" pivot="0" name="Sheet1-style 56">
      <tableStyleElement dxfId="4" type="firstRowStripe"/>
      <tableStyleElement dxfId="3" type="secondRowStripe"/>
    </tableStyle>
    <tableStyle count="2" pivot="0" name="Sheet1-style 57">
      <tableStyleElement dxfId="3" type="firstRowStripe"/>
      <tableStyleElement dxfId="4" type="secondRowStripe"/>
    </tableStyle>
    <tableStyle count="2" pivot="0" name="Sheet1-style 58">
      <tableStyleElement dxfId="4" type="firstRowStripe"/>
      <tableStyleElement dxfId="3" type="secondRowStripe"/>
    </tableStyle>
    <tableStyle count="2" pivot="0" name="Sheet1-style 59">
      <tableStyleElement dxfId="4" type="firstRowStripe"/>
      <tableStyleElement dxfId="3" type="secondRowStripe"/>
    </tableStyle>
    <tableStyle count="2" pivot="0" name="Sheet1-style 60">
      <tableStyleElement dxfId="3" type="firstRowStripe"/>
      <tableStyleElement dxfId="4" type="secondRowStripe"/>
    </tableStyle>
    <tableStyle count="2" pivot="0" name="Sheet1-style 61">
      <tableStyleElement dxfId="3" type="firstRowStripe"/>
      <tableStyleElement dxfId="4" type="secondRowStripe"/>
    </tableStyle>
    <tableStyle count="2" pivot="0" name="Sheet1-style 62">
      <tableStyleElement dxfId="3" type="firstRowStripe"/>
      <tableStyleElement dxfId="4" type="secondRowStripe"/>
    </tableStyle>
    <tableStyle count="2" pivot="0" name="Sheet1-style 63">
      <tableStyleElement dxfId="4" type="firstRowStripe"/>
      <tableStyleElement dxfId="3" type="secondRowStripe"/>
    </tableStyle>
    <tableStyle count="2" pivot="0" name="Sheet1-style 64">
      <tableStyleElement dxfId="3" type="firstRowStripe"/>
      <tableStyleElement dxfId="4" type="secondRowStripe"/>
    </tableStyle>
    <tableStyle count="2" pivot="0" name="Sheet1-style 65">
      <tableStyleElement dxfId="4" type="firstRowStripe"/>
      <tableStyleElement dxfId="3" type="secondRowStripe"/>
    </tableStyle>
    <tableStyle count="2" pivot="0" name="Sheet1-style 66">
      <tableStyleElement dxfId="3" type="firstRowStripe"/>
      <tableStyleElement dxfId="4" type="secondRowStripe"/>
    </tableStyle>
    <tableStyle count="2" pivot="0" name="Sheet1-style 67">
      <tableStyleElement dxfId="3" type="firstRowStripe"/>
      <tableStyleElement dxfId="4" type="secondRowStripe"/>
    </tableStyle>
    <tableStyle count="2" pivot="0" name="Sheet1-style 68">
      <tableStyleElement dxfId="4" type="firstRowStripe"/>
      <tableStyleElement dxfId="3" type="secondRowStripe"/>
    </tableStyle>
    <tableStyle count="2" pivot="0" name="Sheet1-style 69">
      <tableStyleElement dxfId="4" type="firstRowStripe"/>
      <tableStyleElement dxfId="3" type="secondRowStripe"/>
    </tableStyle>
    <tableStyle count="2" pivot="0" name="Sheet1-style 70">
      <tableStyleElement dxfId="3" type="firstRowStripe"/>
      <tableStyleElement dxfId="4" type="secondRowStripe"/>
    </tableStyle>
    <tableStyle count="2" pivot="0" name="Sheet1-style 71">
      <tableStyleElement dxfId="4" type="firstRowStripe"/>
      <tableStyleElement dxfId="3" type="secondRowStripe"/>
    </tableStyle>
    <tableStyle count="2" pivot="0" name="Sheet1-style 72">
      <tableStyleElement dxfId="4" type="firstRowStripe"/>
      <tableStyleElement dxfId="3" type="secondRowStripe"/>
    </tableStyle>
    <tableStyle count="2" pivot="0" name="Sheet1-style 73">
      <tableStyleElement dxfId="3" type="firstRowStripe"/>
      <tableStyleElement dxfId="4" type="secondRowStripe"/>
    </tableStyle>
    <tableStyle count="2" pivot="0" name="Sheet1-style 74">
      <tableStyleElement dxfId="3" type="firstRowStripe"/>
      <tableStyleElement dxfId="4" type="secondRowStripe"/>
    </tableStyle>
    <tableStyle count="2" pivot="0" name="Sheet1-style 75">
      <tableStyleElement dxfId="4" type="firstRowStripe"/>
      <tableStyleElement dxfId="3" type="secondRowStripe"/>
    </tableStyle>
    <tableStyle count="2" pivot="0" name="Sheet1-style 76">
      <tableStyleElement dxfId="3" type="firstRowStripe"/>
      <tableStyleElement dxfId="4" type="secondRowStripe"/>
    </tableStyle>
    <tableStyle count="2" pivot="0" name="Sheet1-style 77">
      <tableStyleElement dxfId="4" type="firstRowStripe"/>
      <tableStyleElement dxfId="3" type="secondRowStripe"/>
    </tableStyle>
    <tableStyle count="2" pivot="0" name="Sheet1-style 78">
      <tableStyleElement dxfId="3" type="firstRowStripe"/>
      <tableStyleElement dxfId="4" type="secondRowStripe"/>
    </tableStyle>
    <tableStyle count="2" pivot="0" name="Sheet1-style 79">
      <tableStyleElement dxfId="4" type="firstRowStripe"/>
      <tableStyleElement dxfId="3" type="secondRowStripe"/>
    </tableStyle>
    <tableStyle count="2" pivot="0" name="Sheet1-style 80">
      <tableStyleElement dxfId="3" type="firstRowStripe"/>
      <tableStyleElement dxfId="4" type="secondRowStripe"/>
    </tableStyle>
    <tableStyle count="2" pivot="0" name="Sheet1-style 81">
      <tableStyleElement dxfId="4" type="firstRowStripe"/>
      <tableStyleElement dxfId="3" type="secondRowStripe"/>
    </tableStyle>
    <tableStyle count="2" pivot="0" name="Sheet1-style 82">
      <tableStyleElement dxfId="3" type="firstRowStripe"/>
      <tableStyleElement dxfId="4" type="secondRowStripe"/>
    </tableStyle>
    <tableStyle count="2" pivot="0" name="Sheet1-style 83">
      <tableStyleElement dxfId="4" type="firstRowStripe"/>
      <tableStyleElement dxfId="3" type="secondRowStripe"/>
    </tableStyle>
    <tableStyle count="2" pivot="0" name="Sheet1-style 84">
      <tableStyleElement dxfId="4" type="firstRowStripe"/>
      <tableStyleElement dxfId="3" type="secondRowStripe"/>
    </tableStyle>
    <tableStyle count="2" pivot="0" name="Sheet1-style 85">
      <tableStyleElement dxfId="4" type="firstRowStripe"/>
      <tableStyleElement dxfId="3" type="secondRowStripe"/>
    </tableStyle>
    <tableStyle count="2" pivot="0" name="Sheet1-style 86">
      <tableStyleElement dxfId="4" type="firstRowStripe"/>
      <tableStyleElement dxfId="3" type="secondRowStripe"/>
    </tableStyle>
    <tableStyle count="2" pivot="0" name="Sheet1-style 87">
      <tableStyleElement dxfId="3" type="firstRowStripe"/>
      <tableStyleElement dxfId="4" type="secondRowStripe"/>
    </tableStyle>
    <tableStyle count="2" pivot="0" name="Sheet1-style 88">
      <tableStyleElement dxfId="4" type="firstRowStripe"/>
      <tableStyleElement dxfId="3" type="secondRowStripe"/>
    </tableStyle>
    <tableStyle count="2" pivot="0" name="Sheet1-style 89">
      <tableStyleElement dxfId="3" type="firstRowStripe"/>
      <tableStyleElement dxfId="4" type="secondRowStripe"/>
    </tableStyle>
    <tableStyle count="2" pivot="0" name="Sheet1-style 90">
      <tableStyleElement dxfId="4" type="firstRowStripe"/>
      <tableStyleElement dxfId="3" type="secondRowStripe"/>
    </tableStyle>
    <tableStyle count="2" pivot="0" name="Sheet1-style 91">
      <tableStyleElement dxfId="3" type="firstRowStripe"/>
      <tableStyleElement dxfId="4" type="secondRowStripe"/>
    </tableStyle>
    <tableStyle count="2" pivot="0" name="Sheet1-style 92">
      <tableStyleElement dxfId="4" type="firstRowStripe"/>
      <tableStyleElement dxfId="3" type="secondRowStripe"/>
    </tableStyle>
    <tableStyle count="2" pivot="0" name="Sheet1-style 93">
      <tableStyleElement dxfId="3" type="firstRowStripe"/>
      <tableStyleElement dxfId="4" type="secondRowStripe"/>
    </tableStyle>
    <tableStyle count="2" pivot="0" name="Sheet1-style 94">
      <tableStyleElement dxfId="3" type="firstRowStripe"/>
      <tableStyleElement dxfId="4" type="secondRowStripe"/>
    </tableStyle>
    <tableStyle count="2" pivot="0" name="Sheet1-style 95">
      <tableStyleElement dxfId="4" type="firstRowStripe"/>
      <tableStyleElement dxfId="3" type="secondRowStripe"/>
    </tableStyle>
    <tableStyle count="2" pivot="0" name="Sheet1-style 96">
      <tableStyleElement dxfId="3" type="firstRowStripe"/>
      <tableStyleElement dxfId="4" type="secondRowStripe"/>
    </tableStyle>
    <tableStyle count="2" pivot="0" name="Sheet1-style 97">
      <tableStyleElement dxfId="4" type="firstRowStripe"/>
      <tableStyleElement dxfId="3" type="secondRowStripe"/>
    </tableStyle>
    <tableStyle count="2" pivot="0" name="Sheet1-style 98">
      <tableStyleElement dxfId="3" type="firstRowStripe"/>
      <tableStyleElement dxfId="4" type="secondRowStripe"/>
    </tableStyle>
    <tableStyle count="2" pivot="0" name="Sheet1-style 99">
      <tableStyleElement dxfId="4" type="firstRowStripe"/>
      <tableStyleElement dxfId="3" type="secondRowStripe"/>
    </tableStyle>
    <tableStyle count="2" pivot="0" name="Sheet1-style 100">
      <tableStyleElement dxfId="3" type="firstRowStripe"/>
      <tableStyleElement dxfId="4" type="secondRowStripe"/>
    </tableStyle>
    <tableStyle count="2" pivot="0" name="Sheet1-style 101">
      <tableStyleElement dxfId="4" type="firstRowStripe"/>
      <tableStyleElement dxfId="3" type="secondRowStripe"/>
    </tableStyle>
    <tableStyle count="2" pivot="0" name="Sheet1-style 102">
      <tableStyleElement dxfId="3" type="firstRowStripe"/>
      <tableStyleElement dxfId="4" type="secondRowStripe"/>
    </tableStyle>
    <tableStyle count="2" pivot="0" name="Sheet1-style 103">
      <tableStyleElement dxfId="4" type="firstRowStripe"/>
      <tableStyleElement dxfId="3" type="secondRowStripe"/>
    </tableStyle>
    <tableStyle count="2" pivot="0" name="Sheet1-style 104">
      <tableStyleElement dxfId="3" type="firstRowStripe"/>
      <tableStyleElement dxfId="4" type="secondRowStripe"/>
    </tableStyle>
    <tableStyle count="2" pivot="0" name="Sheet1-style 105">
      <tableStyleElement dxfId="4" type="firstRowStripe"/>
      <tableStyleElement dxfId="3" type="secondRowStripe"/>
    </tableStyle>
    <tableStyle count="2" pivot="0" name="Sheet1-style 106">
      <tableStyleElement dxfId="3" type="firstRowStripe"/>
      <tableStyleElement dxfId="4" type="secondRowStripe"/>
    </tableStyle>
    <tableStyle count="2" pivot="0" name="Sheet1-style 107">
      <tableStyleElement dxfId="4" type="firstRowStripe"/>
      <tableStyleElement dxfId="3" type="secondRowStripe"/>
    </tableStyle>
    <tableStyle count="2" pivot="0" name="Sheet1-style 108">
      <tableStyleElement dxfId="3" type="firstRowStripe"/>
      <tableStyleElement dxfId="4" type="secondRowStripe"/>
    </tableStyle>
    <tableStyle count="2" pivot="0" name="Sheet1-style 109">
      <tableStyleElement dxfId="4" type="firstRowStripe"/>
      <tableStyleElement dxfId="3" type="secondRowStripe"/>
    </tableStyle>
    <tableStyle count="2" pivot="0" name="Sheet1-style 110">
      <tableStyleElement dxfId="3" type="firstRowStripe"/>
      <tableStyleElement dxfId="4" type="secondRowStripe"/>
    </tableStyle>
    <tableStyle count="2" pivot="0" name="Sheet1-style 111">
      <tableStyleElement dxfId="4" type="firstRowStripe"/>
      <tableStyleElement dxfId="3" type="secondRowStripe"/>
    </tableStyle>
    <tableStyle count="2" pivot="0" name="Sheet1-style 112">
      <tableStyleElement dxfId="3" type="firstRowStripe"/>
      <tableStyleElement dxfId="4" type="secondRowStripe"/>
    </tableStyle>
    <tableStyle count="2" pivot="0" name="Sheet1-style 113">
      <tableStyleElement dxfId="3" type="firstRowStripe"/>
      <tableStyleElement dxfId="4" type="secondRowStripe"/>
    </tableStyle>
    <tableStyle count="2" pivot="0" name="Sheet1-style 114">
      <tableStyleElement dxfId="3" type="firstRowStripe"/>
      <tableStyleElement dxfId="4" type="secondRowStripe"/>
    </tableStyle>
    <tableStyle count="2" pivot="0" name="Sheet1-style 115">
      <tableStyleElement dxfId="4" type="firstRowStripe"/>
      <tableStyleElement dxfId="3" type="secondRowStripe"/>
    </tableStyle>
    <tableStyle count="2" pivot="0" name="Sheet1-style 116">
      <tableStyleElement dxfId="4" type="firstRowStripe"/>
      <tableStyleElement dxfId="3" type="secondRowStripe"/>
    </tableStyle>
    <tableStyle count="2" pivot="0" name="Sheet1-style 117">
      <tableStyleElement dxfId="4" type="firstRowStripe"/>
      <tableStyleElement dxfId="3" type="secondRowStripe"/>
    </tableStyle>
    <tableStyle count="2" pivot="0" name="Sheet1-style 118">
      <tableStyleElement dxfId="4" type="firstRowStripe"/>
      <tableStyleElement dxfId="3" type="secondRowStripe"/>
    </tableStyle>
    <tableStyle count="2" pivot="0" name="Sheet1-style 119">
      <tableStyleElement dxfId="3" type="firstRowStripe"/>
      <tableStyleElement dxfId="4" type="secondRowStripe"/>
    </tableStyle>
    <tableStyle count="2" pivot="0" name="Sheet1-style 120">
      <tableStyleElement dxfId="3" type="firstRowStripe"/>
      <tableStyleElement dxfId="4" type="secondRowStripe"/>
    </tableStyle>
    <tableStyle count="2" pivot="0" name="Sheet1-style 121">
      <tableStyleElement dxfId="4" type="firstRowStripe"/>
      <tableStyleElement dxfId="3" type="secondRowStripe"/>
    </tableStyle>
    <tableStyle count="2" pivot="0" name="Sheet1-style 122">
      <tableStyleElement dxfId="4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03:N161" displayName="Table_1" id="1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Sheet1-style" showColumnStripes="0" showFirstColumn="1" showLastColumn="1" showRowStripes="1"/>
</table>
</file>

<file path=xl/tables/table10.xml><?xml version="1.0" encoding="utf-8"?>
<table xmlns="http://schemas.openxmlformats.org/spreadsheetml/2006/main" headerRowCount="0" ref="C289:N293" displayName="Table_10" id="10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Sheet1-style 10" showColumnStripes="0" showFirstColumn="1" showLastColumn="1" showRowStripes="1"/>
</table>
</file>

<file path=xl/tables/table100.xml><?xml version="1.0" encoding="utf-8"?>
<table xmlns="http://schemas.openxmlformats.org/spreadsheetml/2006/main" headerRowCount="0" ref="A410:B410" displayName="Table_100" id="100">
  <tableColumns count="2">
    <tableColumn name="Column1" id="1"/>
    <tableColumn name="Column2" id="2"/>
  </tableColumns>
  <tableStyleInfo name="Sheet1-style 100" showColumnStripes="0" showFirstColumn="1" showLastColumn="1" showRowStripes="1"/>
</table>
</file>

<file path=xl/tables/table101.xml><?xml version="1.0" encoding="utf-8"?>
<table xmlns="http://schemas.openxmlformats.org/spreadsheetml/2006/main" headerRowCount="0" ref="A411:B411" displayName="Table_101" id="101">
  <tableColumns count="2">
    <tableColumn name="Column1" id="1"/>
    <tableColumn name="Column2" id="2"/>
  </tableColumns>
  <tableStyleInfo name="Sheet1-style 101" showColumnStripes="0" showFirstColumn="1" showLastColumn="1" showRowStripes="1"/>
</table>
</file>

<file path=xl/tables/table102.xml><?xml version="1.0" encoding="utf-8"?>
<table xmlns="http://schemas.openxmlformats.org/spreadsheetml/2006/main" headerRowCount="0" ref="A412:B413" displayName="Table_102" id="102">
  <tableColumns count="2">
    <tableColumn name="Column1" id="1"/>
    <tableColumn name="Column2" id="2"/>
  </tableColumns>
  <tableStyleInfo name="Sheet1-style 102" showColumnStripes="0" showFirstColumn="1" showLastColumn="1" showRowStripes="1"/>
</table>
</file>

<file path=xl/tables/table103.xml><?xml version="1.0" encoding="utf-8"?>
<table xmlns="http://schemas.openxmlformats.org/spreadsheetml/2006/main" headerRowCount="0" ref="C413:M414" displayName="Table_103" id="103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103" showColumnStripes="0" showFirstColumn="1" showLastColumn="1" showRowStripes="1"/>
</table>
</file>

<file path=xl/tables/table104.xml><?xml version="1.0" encoding="utf-8"?>
<table xmlns="http://schemas.openxmlformats.org/spreadsheetml/2006/main" headerRowCount="0" ref="A414:B419" displayName="Table_104" id="104">
  <tableColumns count="2">
    <tableColumn name="Column1" id="1"/>
    <tableColumn name="Column2" id="2"/>
  </tableColumns>
  <tableStyleInfo name="Sheet1-style 104" showColumnStripes="0" showFirstColumn="1" showLastColumn="1" showRowStripes="1"/>
</table>
</file>

<file path=xl/tables/table105.xml><?xml version="1.0" encoding="utf-8"?>
<table xmlns="http://schemas.openxmlformats.org/spreadsheetml/2006/main" headerRowCount="0" ref="C415:M415" displayName="Table_105" id="105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105" showColumnStripes="0" showFirstColumn="1" showLastColumn="1" showRowStripes="1"/>
</table>
</file>

<file path=xl/tables/table106.xml><?xml version="1.0" encoding="utf-8"?>
<table xmlns="http://schemas.openxmlformats.org/spreadsheetml/2006/main" headerRowCount="0" ref="C416:M416" displayName="Table_106" id="106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106" showColumnStripes="0" showFirstColumn="1" showLastColumn="1" showRowStripes="1"/>
</table>
</file>

<file path=xl/tables/table107.xml><?xml version="1.0" encoding="utf-8"?>
<table xmlns="http://schemas.openxmlformats.org/spreadsheetml/2006/main" headerRowCount="0" ref="C417:M417" displayName="Table_107" id="107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107" showColumnStripes="0" showFirstColumn="1" showLastColumn="1" showRowStripes="1"/>
</table>
</file>

<file path=xl/tables/table108.xml><?xml version="1.0" encoding="utf-8"?>
<table xmlns="http://schemas.openxmlformats.org/spreadsheetml/2006/main" headerRowCount="0" ref="C418:M418" displayName="Table_108" id="108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108" showColumnStripes="0" showFirstColumn="1" showLastColumn="1" showRowStripes="1"/>
</table>
</file>

<file path=xl/tables/table109.xml><?xml version="1.0" encoding="utf-8"?>
<table xmlns="http://schemas.openxmlformats.org/spreadsheetml/2006/main" headerRowCount="0" ref="C419:M420" displayName="Table_109" id="109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109" showColumnStripes="0" showFirstColumn="1" showLastColumn="1" showRowStripes="1"/>
</table>
</file>

<file path=xl/tables/table11.xml><?xml version="1.0" encoding="utf-8"?>
<table xmlns="http://schemas.openxmlformats.org/spreadsheetml/2006/main" headerRowCount="0" ref="A291:B291" displayName="Table_11" id="11">
  <tableColumns count="2">
    <tableColumn name="Column1" id="1"/>
    <tableColumn name="Column2" id="2"/>
  </tableColumns>
  <tableStyleInfo name="Sheet1-style 11" showColumnStripes="0" showFirstColumn="1" showLastColumn="1" showRowStripes="1"/>
</table>
</file>

<file path=xl/tables/table110.xml><?xml version="1.0" encoding="utf-8"?>
<table xmlns="http://schemas.openxmlformats.org/spreadsheetml/2006/main" headerRowCount="0" ref="A420:B421" displayName="Table_110" id="110">
  <tableColumns count="2">
    <tableColumn name="Column1" id="1"/>
    <tableColumn name="Column2" id="2"/>
  </tableColumns>
  <tableStyleInfo name="Sheet1-style 110" showColumnStripes="0" showFirstColumn="1" showLastColumn="1" showRowStripes="1"/>
</table>
</file>

<file path=xl/tables/table111.xml><?xml version="1.0" encoding="utf-8"?>
<table xmlns="http://schemas.openxmlformats.org/spreadsheetml/2006/main" headerRowCount="0" ref="C421:M425" displayName="Table_111" id="11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111" showColumnStripes="0" showFirstColumn="1" showLastColumn="1" showRowStripes="1"/>
</table>
</file>

<file path=xl/tables/table112.xml><?xml version="1.0" encoding="utf-8"?>
<table xmlns="http://schemas.openxmlformats.org/spreadsheetml/2006/main" headerRowCount="0" ref="A422:B423" displayName="Table_112" id="112">
  <tableColumns count="2">
    <tableColumn name="Column1" id="1"/>
    <tableColumn name="Column2" id="2"/>
  </tableColumns>
  <tableStyleInfo name="Sheet1-style 112" showColumnStripes="0" showFirstColumn="1" showLastColumn="1" showRowStripes="1"/>
</table>
</file>

<file path=xl/tables/table113.xml><?xml version="1.0" encoding="utf-8"?>
<table xmlns="http://schemas.openxmlformats.org/spreadsheetml/2006/main" headerRowCount="0" ref="A424:B458" displayName="Table_113" id="113">
  <tableColumns count="2">
    <tableColumn name="Column1" id="1"/>
    <tableColumn name="Column2" id="2"/>
  </tableColumns>
  <tableStyleInfo name="Sheet1-style 113" showColumnStripes="0" showFirstColumn="1" showLastColumn="1" showRowStripes="1"/>
</table>
</file>

<file path=xl/tables/table114.xml><?xml version="1.0" encoding="utf-8"?>
<table xmlns="http://schemas.openxmlformats.org/spreadsheetml/2006/main" headerRowCount="0" ref="C426:M506" displayName="Table_114" id="114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114" showColumnStripes="0" showFirstColumn="1" showLastColumn="1" showRowStripes="1"/>
</table>
</file>

<file path=xl/tables/table115.xml><?xml version="1.0" encoding="utf-8"?>
<table xmlns="http://schemas.openxmlformats.org/spreadsheetml/2006/main" headerRowCount="0" ref="A460:B477" displayName="Table_115" id="115">
  <tableColumns count="2">
    <tableColumn name="Column1" id="1"/>
    <tableColumn name="Column2" id="2"/>
  </tableColumns>
  <tableStyleInfo name="Sheet1-style 115" showColumnStripes="0" showFirstColumn="1" showLastColumn="1" showRowStripes="1"/>
</table>
</file>

<file path=xl/tables/table116.xml><?xml version="1.0" encoding="utf-8"?>
<table xmlns="http://schemas.openxmlformats.org/spreadsheetml/2006/main" headerRowCount="0" ref="A479:B500" displayName="Table_116" id="116">
  <tableColumns count="2">
    <tableColumn name="Column1" id="1"/>
    <tableColumn name="Column2" id="2"/>
  </tableColumns>
  <tableStyleInfo name="Sheet1-style 116" showColumnStripes="0" showFirstColumn="1" showLastColumn="1" showRowStripes="1"/>
</table>
</file>

<file path=xl/tables/table117.xml><?xml version="1.0" encoding="utf-8"?>
<table xmlns="http://schemas.openxmlformats.org/spreadsheetml/2006/main" headerRowCount="0" ref="A503:B580" displayName="Table_117" id="117">
  <tableColumns count="2">
    <tableColumn name="Column1" id="1"/>
    <tableColumn name="Column2" id="2"/>
  </tableColumns>
  <tableStyleInfo name="Sheet1-style 117" showColumnStripes="0" showFirstColumn="1" showLastColumn="1" showRowStripes="1"/>
</table>
</file>

<file path=xl/tables/table118.xml><?xml version="1.0" encoding="utf-8"?>
<table xmlns="http://schemas.openxmlformats.org/spreadsheetml/2006/main" headerRowCount="0" ref="C508:N624" displayName="Table_118" id="118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Sheet1-style 118" showColumnStripes="0" showFirstColumn="1" showLastColumn="1" showRowStripes="1"/>
</table>
</file>

<file path=xl/tables/table119.xml><?xml version="1.0" encoding="utf-8"?>
<table xmlns="http://schemas.openxmlformats.org/spreadsheetml/2006/main" headerRowCount="0" ref="A582:B603" displayName="Table_119" id="119">
  <tableColumns count="2">
    <tableColumn name="Column1" id="1"/>
    <tableColumn name="Column2" id="2"/>
  </tableColumns>
  <tableStyleInfo name="Sheet1-style 119" showColumnStripes="0" showFirstColumn="1" showLastColumn="1" showRowStripes="1"/>
</table>
</file>

<file path=xl/tables/table12.xml><?xml version="1.0" encoding="utf-8"?>
<table xmlns="http://schemas.openxmlformats.org/spreadsheetml/2006/main" headerRowCount="0" ref="A292:B292" displayName="Table_12" id="12">
  <tableColumns count="2">
    <tableColumn name="Column1" id="1"/>
    <tableColumn name="Column2" id="2"/>
  </tableColumns>
  <tableStyleInfo name="Sheet1-style 12" showColumnStripes="0" showFirstColumn="1" showLastColumn="1" showRowStripes="1"/>
</table>
</file>

<file path=xl/tables/table120.xml><?xml version="1.0" encoding="utf-8"?>
<table xmlns="http://schemas.openxmlformats.org/spreadsheetml/2006/main" headerRowCount="0" ref="A604:B620" displayName="Table_120" id="120">
  <tableColumns count="2">
    <tableColumn name="Column1" id="1"/>
    <tableColumn name="Column2" id="2"/>
  </tableColumns>
  <tableStyleInfo name="Sheet1-style 120" showColumnStripes="0" showFirstColumn="1" showLastColumn="1" showRowStripes="1"/>
</table>
</file>

<file path=xl/tables/table121.xml><?xml version="1.0" encoding="utf-8"?>
<table xmlns="http://schemas.openxmlformats.org/spreadsheetml/2006/main" headerRowCount="0" ref="A622:B622" displayName="Table_121" id="121">
  <tableColumns count="2">
    <tableColumn name="Column1" id="1"/>
    <tableColumn name="Column2" id="2"/>
  </tableColumns>
  <tableStyleInfo name="Sheet1-style 121" showColumnStripes="0" showFirstColumn="1" showLastColumn="1" showRowStripes="1"/>
</table>
</file>

<file path=xl/tables/table122.xml><?xml version="1.0" encoding="utf-8"?>
<table xmlns="http://schemas.openxmlformats.org/spreadsheetml/2006/main" headerRowCount="0" ref="A624:B624" displayName="Table_122" id="122">
  <tableColumns count="2">
    <tableColumn name="Column1" id="1"/>
    <tableColumn name="Column2" id="2"/>
  </tableColumns>
  <tableStyleInfo name="Sheet1-style 122" showColumnStripes="0" showFirstColumn="1" showLastColumn="1" showRowStripes="1"/>
</table>
</file>

<file path=xl/tables/table13.xml><?xml version="1.0" encoding="utf-8"?>
<table xmlns="http://schemas.openxmlformats.org/spreadsheetml/2006/main" headerRowCount="0" ref="A293:B304" displayName="Table_13" id="13">
  <tableColumns count="2">
    <tableColumn name="Column1" id="1"/>
    <tableColumn name="Column2" id="2"/>
  </tableColumns>
  <tableStyleInfo name="Sheet1-style 13" showColumnStripes="0" showFirstColumn="1" showLastColumn="1" showRowStripes="1"/>
</table>
</file>

<file path=xl/tables/table14.xml><?xml version="1.0" encoding="utf-8"?>
<table xmlns="http://schemas.openxmlformats.org/spreadsheetml/2006/main" headerRowCount="0" ref="C294:N296" displayName="Table_14" id="14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Sheet1-style 14" showColumnStripes="0" showFirstColumn="1" showLastColumn="1" showRowStripes="1"/>
</table>
</file>

<file path=xl/tables/table15.xml><?xml version="1.0" encoding="utf-8"?>
<table xmlns="http://schemas.openxmlformats.org/spreadsheetml/2006/main" headerRowCount="0" ref="C297:N301" displayName="Table_15" id="15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Sheet1-style 15" showColumnStripes="0" showFirstColumn="1" showLastColumn="1" showRowStripes="1"/>
</table>
</file>

<file path=xl/tables/table16.xml><?xml version="1.0" encoding="utf-8"?>
<table xmlns="http://schemas.openxmlformats.org/spreadsheetml/2006/main" headerRowCount="0" ref="C302:N302" displayName="Table_16" id="16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Sheet1-style 16" showColumnStripes="0" showFirstColumn="1" showLastColumn="1" showRowStripes="1"/>
</table>
</file>

<file path=xl/tables/table17.xml><?xml version="1.0" encoding="utf-8"?>
<table xmlns="http://schemas.openxmlformats.org/spreadsheetml/2006/main" headerRowCount="0" ref="C303:N303" displayName="Table_17" id="17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Sheet1-style 17" showColumnStripes="0" showFirstColumn="1" showLastColumn="1" showRowStripes="1"/>
</table>
</file>

<file path=xl/tables/table18.xml><?xml version="1.0" encoding="utf-8"?>
<table xmlns="http://schemas.openxmlformats.org/spreadsheetml/2006/main" headerRowCount="0" ref="C304:M305" displayName="Table_18" id="18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18" showColumnStripes="0" showFirstColumn="1" showLastColumn="1" showRowStripes="1"/>
</table>
</file>

<file path=xl/tables/table19.xml><?xml version="1.0" encoding="utf-8"?>
<table xmlns="http://schemas.openxmlformats.org/spreadsheetml/2006/main" headerRowCount="0" ref="A305:B306" displayName="Table_19" id="19">
  <tableColumns count="2">
    <tableColumn name="Column1" id="1"/>
    <tableColumn name="Column2" id="2"/>
  </tableColumns>
  <tableStyleInfo name="Sheet1-style 19" showColumnStripes="0" showFirstColumn="1" showLastColumn="1" showRowStripes="1"/>
</table>
</file>

<file path=xl/tables/table2.xml><?xml version="1.0" encoding="utf-8"?>
<table xmlns="http://schemas.openxmlformats.org/spreadsheetml/2006/main" headerRowCount="0" ref="A163:B275" displayName="Table_2" id="2">
  <tableColumns count="2">
    <tableColumn name="Column1" id="1"/>
    <tableColumn name="Column2" id="2"/>
  </tableColumns>
  <tableStyleInfo name="Sheet1-style 2" showColumnStripes="0" showFirstColumn="1" showLastColumn="1" showRowStripes="1"/>
</table>
</file>

<file path=xl/tables/table20.xml><?xml version="1.0" encoding="utf-8"?>
<table xmlns="http://schemas.openxmlformats.org/spreadsheetml/2006/main" headerRowCount="0" ref="C306:M326" displayName="Table_20" id="20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20" showColumnStripes="0" showFirstColumn="1" showLastColumn="1" showRowStripes="1"/>
</table>
</file>

<file path=xl/tables/table21.xml><?xml version="1.0" encoding="utf-8"?>
<table xmlns="http://schemas.openxmlformats.org/spreadsheetml/2006/main" headerRowCount="0" ref="A307:B307" displayName="Table_21" id="21">
  <tableColumns count="2">
    <tableColumn name="Column1" id="1"/>
    <tableColumn name="Column2" id="2"/>
  </tableColumns>
  <tableStyleInfo name="Sheet1-style 21" showColumnStripes="0" showFirstColumn="1" showLastColumn="1" showRowStripes="1"/>
</table>
</file>

<file path=xl/tables/table22.xml><?xml version="1.0" encoding="utf-8"?>
<table xmlns="http://schemas.openxmlformats.org/spreadsheetml/2006/main" headerRowCount="0" ref="A308:B308" displayName="Table_22" id="22">
  <tableColumns count="2">
    <tableColumn name="Column1" id="1"/>
    <tableColumn name="Column2" id="2"/>
  </tableColumns>
  <tableStyleInfo name="Sheet1-style 22" showColumnStripes="0" showFirstColumn="1" showLastColumn="1" showRowStripes="1"/>
</table>
</file>

<file path=xl/tables/table23.xml><?xml version="1.0" encoding="utf-8"?>
<table xmlns="http://schemas.openxmlformats.org/spreadsheetml/2006/main" headerRowCount="0" ref="A309:B309" displayName="Table_23" id="23">
  <tableColumns count="2">
    <tableColumn name="Column1" id="1"/>
    <tableColumn name="Column2" id="2"/>
  </tableColumns>
  <tableStyleInfo name="Sheet1-style 23" showColumnStripes="0" showFirstColumn="1" showLastColumn="1" showRowStripes="1"/>
</table>
</file>

<file path=xl/tables/table24.xml><?xml version="1.0" encoding="utf-8"?>
<table xmlns="http://schemas.openxmlformats.org/spreadsheetml/2006/main" headerRowCount="0" ref="A310:B310" displayName="Table_24" id="24">
  <tableColumns count="2">
    <tableColumn name="Column1" id="1"/>
    <tableColumn name="Column2" id="2"/>
  </tableColumns>
  <tableStyleInfo name="Sheet1-style 24" showColumnStripes="0" showFirstColumn="1" showLastColumn="1" showRowStripes="1"/>
</table>
</file>

<file path=xl/tables/table25.xml><?xml version="1.0" encoding="utf-8"?>
<table xmlns="http://schemas.openxmlformats.org/spreadsheetml/2006/main" headerRowCount="0" ref="A312:B312" displayName="Table_25" id="25">
  <tableColumns count="2">
    <tableColumn name="Column1" id="1"/>
    <tableColumn name="Column2" id="2"/>
  </tableColumns>
  <tableStyleInfo name="Sheet1-style 25" showColumnStripes="0" showFirstColumn="1" showLastColumn="1" showRowStripes="1"/>
</table>
</file>

<file path=xl/tables/table26.xml><?xml version="1.0" encoding="utf-8"?>
<table xmlns="http://schemas.openxmlformats.org/spreadsheetml/2006/main" headerRowCount="0" ref="A313:B313" displayName="Table_26" id="26">
  <tableColumns count="2">
    <tableColumn name="Column1" id="1"/>
    <tableColumn name="Column2" id="2"/>
  </tableColumns>
  <tableStyleInfo name="Sheet1-style 26" showColumnStripes="0" showFirstColumn="1" showLastColumn="1" showRowStripes="1"/>
</table>
</file>

<file path=xl/tables/table27.xml><?xml version="1.0" encoding="utf-8"?>
<table xmlns="http://schemas.openxmlformats.org/spreadsheetml/2006/main" headerRowCount="0" ref="A314:B314" displayName="Table_27" id="27">
  <tableColumns count="2">
    <tableColumn name="Column1" id="1"/>
    <tableColumn name="Column2" id="2"/>
  </tableColumns>
  <tableStyleInfo name="Sheet1-style 27" showColumnStripes="0" showFirstColumn="1" showLastColumn="1" showRowStripes="1"/>
</table>
</file>

<file path=xl/tables/table28.xml><?xml version="1.0" encoding="utf-8"?>
<table xmlns="http://schemas.openxmlformats.org/spreadsheetml/2006/main" headerRowCount="0" ref="A315:B315" displayName="Table_28" id="28">
  <tableColumns count="2">
    <tableColumn name="Column1" id="1"/>
    <tableColumn name="Column2" id="2"/>
  </tableColumns>
  <tableStyleInfo name="Sheet1-style 28" showColumnStripes="0" showFirstColumn="1" showLastColumn="1" showRowStripes="1"/>
</table>
</file>

<file path=xl/tables/table29.xml><?xml version="1.0" encoding="utf-8"?>
<table xmlns="http://schemas.openxmlformats.org/spreadsheetml/2006/main" headerRowCount="0" ref="A316:B316" displayName="Table_29" id="29">
  <tableColumns count="2">
    <tableColumn name="Column1" id="1"/>
    <tableColumn name="Column2" id="2"/>
  </tableColumns>
  <tableStyleInfo name="Sheet1-style 29" showColumnStripes="0" showFirstColumn="1" showLastColumn="1" showRowStripes="1"/>
</table>
</file>

<file path=xl/tables/table3.xml><?xml version="1.0" encoding="utf-8"?>
<table xmlns="http://schemas.openxmlformats.org/spreadsheetml/2006/main" headerRowCount="0" ref="C163:N281" displayName="Table_3" id="3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Sheet1-style 3" showColumnStripes="0" showFirstColumn="1" showLastColumn="1" showRowStripes="1"/>
</table>
</file>

<file path=xl/tables/table30.xml><?xml version="1.0" encoding="utf-8"?>
<table xmlns="http://schemas.openxmlformats.org/spreadsheetml/2006/main" headerRowCount="0" ref="A317:B317" displayName="Table_30" id="30">
  <tableColumns count="2">
    <tableColumn name="Column1" id="1"/>
    <tableColumn name="Column2" id="2"/>
  </tableColumns>
  <tableStyleInfo name="Sheet1-style 30" showColumnStripes="0" showFirstColumn="1" showLastColumn="1" showRowStripes="1"/>
</table>
</file>

<file path=xl/tables/table31.xml><?xml version="1.0" encoding="utf-8"?>
<table xmlns="http://schemas.openxmlformats.org/spreadsheetml/2006/main" headerRowCount="0" ref="A318:B318" displayName="Table_31" id="31">
  <tableColumns count="2">
    <tableColumn name="Column1" id="1"/>
    <tableColumn name="Column2" id="2"/>
  </tableColumns>
  <tableStyleInfo name="Sheet1-style 31" showColumnStripes="0" showFirstColumn="1" showLastColumn="1" showRowStripes="1"/>
</table>
</file>

<file path=xl/tables/table32.xml><?xml version="1.0" encoding="utf-8"?>
<table xmlns="http://schemas.openxmlformats.org/spreadsheetml/2006/main" headerRowCount="0" ref="A319:B323" displayName="Table_32" id="32">
  <tableColumns count="2">
    <tableColumn name="Column1" id="1"/>
    <tableColumn name="Column2" id="2"/>
  </tableColumns>
  <tableStyleInfo name="Sheet1-style 32" showColumnStripes="0" showFirstColumn="1" showLastColumn="1" showRowStripes="1"/>
</table>
</file>

<file path=xl/tables/table33.xml><?xml version="1.0" encoding="utf-8"?>
<table xmlns="http://schemas.openxmlformats.org/spreadsheetml/2006/main" headerRowCount="0" ref="A324:B324" displayName="Table_33" id="33">
  <tableColumns count="2">
    <tableColumn name="Column1" id="1"/>
    <tableColumn name="Column2" id="2"/>
  </tableColumns>
  <tableStyleInfo name="Sheet1-style 33" showColumnStripes="0" showFirstColumn="1" showLastColumn="1" showRowStripes="1"/>
</table>
</file>

<file path=xl/tables/table34.xml><?xml version="1.0" encoding="utf-8"?>
<table xmlns="http://schemas.openxmlformats.org/spreadsheetml/2006/main" headerRowCount="0" ref="A325:B331" displayName="Table_34" id="34">
  <tableColumns count="2">
    <tableColumn name="Column1" id="1"/>
    <tableColumn name="Column2" id="2"/>
  </tableColumns>
  <tableStyleInfo name="Sheet1-style 34" showColumnStripes="0" showFirstColumn="1" showLastColumn="1" showRowStripes="1"/>
</table>
</file>

<file path=xl/tables/table35.xml><?xml version="1.0" encoding="utf-8"?>
<table xmlns="http://schemas.openxmlformats.org/spreadsheetml/2006/main" headerRowCount="0" ref="C327:M327" displayName="Table_35" id="35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35" showColumnStripes="0" showFirstColumn="1" showLastColumn="1" showRowStripes="1"/>
</table>
</file>

<file path=xl/tables/table36.xml><?xml version="1.0" encoding="utf-8"?>
<table xmlns="http://schemas.openxmlformats.org/spreadsheetml/2006/main" headerRowCount="0" ref="C328:M328" displayName="Table_36" id="36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36" showColumnStripes="0" showFirstColumn="1" showLastColumn="1" showRowStripes="1"/>
</table>
</file>

<file path=xl/tables/table37.xml><?xml version="1.0" encoding="utf-8"?>
<table xmlns="http://schemas.openxmlformats.org/spreadsheetml/2006/main" headerRowCount="0" ref="C329:M329" displayName="Table_37" id="37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37" showColumnStripes="0" showFirstColumn="1" showLastColumn="1" showRowStripes="1"/>
</table>
</file>

<file path=xl/tables/table38.xml><?xml version="1.0" encoding="utf-8"?>
<table xmlns="http://schemas.openxmlformats.org/spreadsheetml/2006/main" headerRowCount="0" ref="C330:M333" displayName="Table_38" id="38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38" showColumnStripes="0" showFirstColumn="1" showLastColumn="1" showRowStripes="1"/>
</table>
</file>

<file path=xl/tables/table39.xml><?xml version="1.0" encoding="utf-8"?>
<table xmlns="http://schemas.openxmlformats.org/spreadsheetml/2006/main" headerRowCount="0" ref="A332:B332" displayName="Table_39" id="39">
  <tableColumns count="2">
    <tableColumn name="Column1" id="1"/>
    <tableColumn name="Column2" id="2"/>
  </tableColumns>
  <tableStyleInfo name="Sheet1-style 39" showColumnStripes="0" showFirstColumn="1" showLastColumn="1" showRowStripes="1"/>
</table>
</file>

<file path=xl/tables/table4.xml><?xml version="1.0" encoding="utf-8"?>
<table xmlns="http://schemas.openxmlformats.org/spreadsheetml/2006/main" headerRowCount="0" ref="A276:B276" displayName="Table_4" id="4">
  <tableColumns count="2">
    <tableColumn name="Column1" id="1"/>
    <tableColumn name="Column2" id="2"/>
  </tableColumns>
  <tableStyleInfo name="Sheet1-style 4" showColumnStripes="0" showFirstColumn="1" showLastColumn="1" showRowStripes="1"/>
</table>
</file>

<file path=xl/tables/table40.xml><?xml version="1.0" encoding="utf-8"?>
<table xmlns="http://schemas.openxmlformats.org/spreadsheetml/2006/main" headerRowCount="0" ref="B333:B336" displayName="Table_40" id="40">
  <tableColumns count="1">
    <tableColumn name="Column1" id="1"/>
  </tableColumns>
  <tableStyleInfo name="Sheet1-style 40" showColumnStripes="0" showFirstColumn="1" showLastColumn="1" showRowStripes="1"/>
</table>
</file>

<file path=xl/tables/table41.xml><?xml version="1.0" encoding="utf-8"?>
<table xmlns="http://schemas.openxmlformats.org/spreadsheetml/2006/main" headerRowCount="0" ref="C334:M334" displayName="Table_41" id="4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41" showColumnStripes="0" showFirstColumn="1" showLastColumn="1" showRowStripes="1"/>
</table>
</file>

<file path=xl/tables/table42.xml><?xml version="1.0" encoding="utf-8"?>
<table xmlns="http://schemas.openxmlformats.org/spreadsheetml/2006/main" headerRowCount="0" ref="C335:M340" displayName="Table_42" id="42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42" showColumnStripes="0" showFirstColumn="1" showLastColumn="1" showRowStripes="1"/>
</table>
</file>

<file path=xl/tables/table43.xml><?xml version="1.0" encoding="utf-8"?>
<table xmlns="http://schemas.openxmlformats.org/spreadsheetml/2006/main" headerRowCount="0" ref="A337:B337" displayName="Table_43" id="43">
  <tableColumns count="2">
    <tableColumn name="Column1" id="1"/>
    <tableColumn name="Column2" id="2"/>
  </tableColumns>
  <tableStyleInfo name="Sheet1-style 43" showColumnStripes="0" showFirstColumn="1" showLastColumn="1" showRowStripes="1"/>
</table>
</file>

<file path=xl/tables/table44.xml><?xml version="1.0" encoding="utf-8"?>
<table xmlns="http://schemas.openxmlformats.org/spreadsheetml/2006/main" headerRowCount="0" ref="B338" displayName="Table_44" id="44">
  <tableColumns count="1">
    <tableColumn name="Column1" id="1"/>
  </tableColumns>
  <tableStyleInfo name="Sheet1-style 44" showColumnStripes="0" showFirstColumn="1" showLastColumn="1" showRowStripes="1"/>
</table>
</file>

<file path=xl/tables/table45.xml><?xml version="1.0" encoding="utf-8"?>
<table xmlns="http://schemas.openxmlformats.org/spreadsheetml/2006/main" headerRowCount="0" ref="A339:B339" displayName="Table_45" id="45">
  <tableColumns count="2">
    <tableColumn name="Column1" id="1"/>
    <tableColumn name="Column2" id="2"/>
  </tableColumns>
  <tableStyleInfo name="Sheet1-style 45" showColumnStripes="0" showFirstColumn="1" showLastColumn="1" showRowStripes="1"/>
</table>
</file>

<file path=xl/tables/table46.xml><?xml version="1.0" encoding="utf-8"?>
<table xmlns="http://schemas.openxmlformats.org/spreadsheetml/2006/main" headerRowCount="0" ref="B340:B341" displayName="Table_46" id="46">
  <tableColumns count="1">
    <tableColumn name="Column1" id="1"/>
  </tableColumns>
  <tableStyleInfo name="Sheet1-style 46" showColumnStripes="0" showFirstColumn="1" showLastColumn="1" showRowStripes="1"/>
</table>
</file>

<file path=xl/tables/table47.xml><?xml version="1.0" encoding="utf-8"?>
<table xmlns="http://schemas.openxmlformats.org/spreadsheetml/2006/main" headerRowCount="0" ref="C341:M343" displayName="Table_47" id="47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47" showColumnStripes="0" showFirstColumn="1" showLastColumn="1" showRowStripes="1"/>
</table>
</file>

<file path=xl/tables/table48.xml><?xml version="1.0" encoding="utf-8"?>
<table xmlns="http://schemas.openxmlformats.org/spreadsheetml/2006/main" headerRowCount="0" ref="B342" displayName="Table_48" id="48">
  <tableColumns count="1">
    <tableColumn name="Column1" id="1"/>
  </tableColumns>
  <tableStyleInfo name="Sheet1-style 48" showColumnStripes="0" showFirstColumn="1" showLastColumn="1" showRowStripes="1"/>
</table>
</file>

<file path=xl/tables/table49.xml><?xml version="1.0" encoding="utf-8"?>
<table xmlns="http://schemas.openxmlformats.org/spreadsheetml/2006/main" headerRowCount="0" ref="A343:B354" displayName="Table_49" id="49">
  <tableColumns count="2">
    <tableColumn name="Column1" id="1"/>
    <tableColumn name="Column2" id="2"/>
  </tableColumns>
  <tableStyleInfo name="Sheet1-style 49" showColumnStripes="0" showFirstColumn="1" showLastColumn="1" showRowStripes="1"/>
</table>
</file>

<file path=xl/tables/table5.xml><?xml version="1.0" encoding="utf-8"?>
<table xmlns="http://schemas.openxmlformats.org/spreadsheetml/2006/main" headerRowCount="0" ref="A277:B287" displayName="Table_5" id="5">
  <tableColumns count="2">
    <tableColumn name="Column1" id="1"/>
    <tableColumn name="Column2" id="2"/>
  </tableColumns>
  <tableStyleInfo name="Sheet1-style 5" showColumnStripes="0" showFirstColumn="1" showLastColumn="1" showRowStripes="1"/>
</table>
</file>

<file path=xl/tables/table50.xml><?xml version="1.0" encoding="utf-8"?>
<table xmlns="http://schemas.openxmlformats.org/spreadsheetml/2006/main" headerRowCount="0" ref="C344:M344" displayName="Table_50" id="50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50" showColumnStripes="0" showFirstColumn="1" showLastColumn="1" showRowStripes="1"/>
</table>
</file>

<file path=xl/tables/table51.xml><?xml version="1.0" encoding="utf-8"?>
<table xmlns="http://schemas.openxmlformats.org/spreadsheetml/2006/main" headerRowCount="0" ref="C345:M345" displayName="Table_51" id="5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51" showColumnStripes="0" showFirstColumn="1" showLastColumn="1" showRowStripes="1"/>
</table>
</file>

<file path=xl/tables/table52.xml><?xml version="1.0" encoding="utf-8"?>
<table xmlns="http://schemas.openxmlformats.org/spreadsheetml/2006/main" headerRowCount="0" ref="C346:M346" displayName="Table_52" id="52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52" showColumnStripes="0" showFirstColumn="1" showLastColumn="1" showRowStripes="1"/>
</table>
</file>

<file path=xl/tables/table53.xml><?xml version="1.0" encoding="utf-8"?>
<table xmlns="http://schemas.openxmlformats.org/spreadsheetml/2006/main" headerRowCount="0" ref="C347:M347" displayName="Table_53" id="53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53" showColumnStripes="0" showFirstColumn="1" showLastColumn="1" showRowStripes="1"/>
</table>
</file>

<file path=xl/tables/table54.xml><?xml version="1.0" encoding="utf-8"?>
<table xmlns="http://schemas.openxmlformats.org/spreadsheetml/2006/main" headerRowCount="0" ref="C348:M348" displayName="Table_54" id="54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54" showColumnStripes="0" showFirstColumn="1" showLastColumn="1" showRowStripes="1"/>
</table>
</file>

<file path=xl/tables/table55.xml><?xml version="1.0" encoding="utf-8"?>
<table xmlns="http://schemas.openxmlformats.org/spreadsheetml/2006/main" headerRowCount="0" ref="C349:M349" displayName="Table_55" id="55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55" showColumnStripes="0" showFirstColumn="1" showLastColumn="1" showRowStripes="1"/>
</table>
</file>

<file path=xl/tables/table56.xml><?xml version="1.0" encoding="utf-8"?>
<table xmlns="http://schemas.openxmlformats.org/spreadsheetml/2006/main" headerRowCount="0" ref="C350:M350" displayName="Table_56" id="56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56" showColumnStripes="0" showFirstColumn="1" showLastColumn="1" showRowStripes="1"/>
</table>
</file>

<file path=xl/tables/table57.xml><?xml version="1.0" encoding="utf-8"?>
<table xmlns="http://schemas.openxmlformats.org/spreadsheetml/2006/main" headerRowCount="0" ref="C351:M351" displayName="Table_57" id="57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57" showColumnStripes="0" showFirstColumn="1" showLastColumn="1" showRowStripes="1"/>
</table>
</file>

<file path=xl/tables/table58.xml><?xml version="1.0" encoding="utf-8"?>
<table xmlns="http://schemas.openxmlformats.org/spreadsheetml/2006/main" headerRowCount="0" ref="C352:M352" displayName="Table_58" id="58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58" showColumnStripes="0" showFirstColumn="1" showLastColumn="1" showRowStripes="1"/>
</table>
</file>

<file path=xl/tables/table59.xml><?xml version="1.0" encoding="utf-8"?>
<table xmlns="http://schemas.openxmlformats.org/spreadsheetml/2006/main" headerRowCount="0" ref="C354:M354" displayName="Table_59" id="59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59" showColumnStripes="0" showFirstColumn="1" showLastColumn="1" showRowStripes="1"/>
</table>
</file>

<file path=xl/tables/table6.xml><?xml version="1.0" encoding="utf-8"?>
<table xmlns="http://schemas.openxmlformats.org/spreadsheetml/2006/main" headerRowCount="0" ref="C282:N283" displayName="Table_6" id="6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Sheet1-style 6" showColumnStripes="0" showFirstColumn="1" showLastColumn="1" showRowStripes="1"/>
</table>
</file>

<file path=xl/tables/table60.xml><?xml version="1.0" encoding="utf-8"?>
<table xmlns="http://schemas.openxmlformats.org/spreadsheetml/2006/main" headerRowCount="0" ref="A356:B358" displayName="Table_60" id="60">
  <tableColumns count="2">
    <tableColumn name="Column1" id="1"/>
    <tableColumn name="Column2" id="2"/>
  </tableColumns>
  <tableStyleInfo name="Sheet1-style 60" showColumnStripes="0" showFirstColumn="1" showLastColumn="1" showRowStripes="1"/>
</table>
</file>

<file path=xl/tables/table61.xml><?xml version="1.0" encoding="utf-8"?>
<table xmlns="http://schemas.openxmlformats.org/spreadsheetml/2006/main" headerRowCount="0" ref="C356:M356" displayName="Table_61" id="6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61" showColumnStripes="0" showFirstColumn="1" showLastColumn="1" showRowStripes="1"/>
</table>
</file>

<file path=xl/tables/table62.xml><?xml version="1.0" encoding="utf-8"?>
<table xmlns="http://schemas.openxmlformats.org/spreadsheetml/2006/main" headerRowCount="0" ref="C358:M359" displayName="Table_62" id="62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62" showColumnStripes="0" showFirstColumn="1" showLastColumn="1" showRowStripes="1"/>
</table>
</file>

<file path=xl/tables/table63.xml><?xml version="1.0" encoding="utf-8"?>
<table xmlns="http://schemas.openxmlformats.org/spreadsheetml/2006/main" headerRowCount="0" ref="A359:B360" displayName="Table_63" id="63">
  <tableColumns count="2">
    <tableColumn name="Column1" id="1"/>
    <tableColumn name="Column2" id="2"/>
  </tableColumns>
  <tableStyleInfo name="Sheet1-style 63" showColumnStripes="0" showFirstColumn="1" showLastColumn="1" showRowStripes="1"/>
</table>
</file>

<file path=xl/tables/table64.xml><?xml version="1.0" encoding="utf-8"?>
<table xmlns="http://schemas.openxmlformats.org/spreadsheetml/2006/main" headerRowCount="0" ref="C360:M361" displayName="Table_64" id="64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64" showColumnStripes="0" showFirstColumn="1" showLastColumn="1" showRowStripes="1"/>
</table>
</file>

<file path=xl/tables/table65.xml><?xml version="1.0" encoding="utf-8"?>
<table xmlns="http://schemas.openxmlformats.org/spreadsheetml/2006/main" headerRowCount="0" ref="A361:B374" displayName="Table_65" id="65">
  <tableColumns count="2">
    <tableColumn name="Column1" id="1"/>
    <tableColumn name="Column2" id="2"/>
  </tableColumns>
  <tableStyleInfo name="Sheet1-style 65" showColumnStripes="0" showFirstColumn="1" showLastColumn="1" showRowStripes="1"/>
</table>
</file>

<file path=xl/tables/table66.xml><?xml version="1.0" encoding="utf-8"?>
<table xmlns="http://schemas.openxmlformats.org/spreadsheetml/2006/main" headerRowCount="0" ref="C362:M362" displayName="Table_66" id="66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66" showColumnStripes="0" showFirstColumn="1" showLastColumn="1" showRowStripes="1"/>
</table>
</file>

<file path=xl/tables/table67.xml><?xml version="1.0" encoding="utf-8"?>
<table xmlns="http://schemas.openxmlformats.org/spreadsheetml/2006/main" headerRowCount="0" ref="C364:M364" displayName="Table_67" id="67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67" showColumnStripes="0" showFirstColumn="1" showLastColumn="1" showRowStripes="1"/>
</table>
</file>

<file path=xl/tables/table68.xml><?xml version="1.0" encoding="utf-8"?>
<table xmlns="http://schemas.openxmlformats.org/spreadsheetml/2006/main" headerRowCount="0" ref="C365:M366" displayName="Table_68" id="68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68" showColumnStripes="0" showFirstColumn="1" showLastColumn="1" showRowStripes="1"/>
</table>
</file>

<file path=xl/tables/table69.xml><?xml version="1.0" encoding="utf-8"?>
<table xmlns="http://schemas.openxmlformats.org/spreadsheetml/2006/main" headerRowCount="0" ref="C367:M367" displayName="Table_69" id="69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69" showColumnStripes="0" showFirstColumn="1" showLastColumn="1" showRowStripes="1"/>
</table>
</file>

<file path=xl/tables/table7.xml><?xml version="1.0" encoding="utf-8"?>
<table xmlns="http://schemas.openxmlformats.org/spreadsheetml/2006/main" headerRowCount="0" ref="C284:N286" displayName="Table_7" id="7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Sheet1-style 7" showColumnStripes="0" showFirstColumn="1" showLastColumn="1" showRowStripes="1"/>
</table>
</file>

<file path=xl/tables/table70.xml><?xml version="1.0" encoding="utf-8"?>
<table xmlns="http://schemas.openxmlformats.org/spreadsheetml/2006/main" headerRowCount="0" ref="C368:M368" displayName="Table_70" id="70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70" showColumnStripes="0" showFirstColumn="1" showLastColumn="1" showRowStripes="1"/>
</table>
</file>

<file path=xl/tables/table71.xml><?xml version="1.0" encoding="utf-8"?>
<table xmlns="http://schemas.openxmlformats.org/spreadsheetml/2006/main" headerRowCount="0" ref="C369:M370" displayName="Table_71" id="7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71" showColumnStripes="0" showFirstColumn="1" showLastColumn="1" showRowStripes="1"/>
</table>
</file>

<file path=xl/tables/table72.xml><?xml version="1.0" encoding="utf-8"?>
<table xmlns="http://schemas.openxmlformats.org/spreadsheetml/2006/main" headerRowCount="0" ref="C371:M371" displayName="Table_72" id="72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72" showColumnStripes="0" showFirstColumn="1" showLastColumn="1" showRowStripes="1"/>
</table>
</file>

<file path=xl/tables/table73.xml><?xml version="1.0" encoding="utf-8"?>
<table xmlns="http://schemas.openxmlformats.org/spreadsheetml/2006/main" headerRowCount="0" ref="C372:M373" displayName="Table_73" id="73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73" showColumnStripes="0" showFirstColumn="1" showLastColumn="1" showRowStripes="1"/>
</table>
</file>

<file path=xl/tables/table74.xml><?xml version="1.0" encoding="utf-8"?>
<table xmlns="http://schemas.openxmlformats.org/spreadsheetml/2006/main" headerRowCount="0" ref="C374:M375" displayName="Table_74" id="74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74" showColumnStripes="0" showFirstColumn="1" showLastColumn="1" showRowStripes="1"/>
</table>
</file>

<file path=xl/tables/table75.xml><?xml version="1.0" encoding="utf-8"?>
<table xmlns="http://schemas.openxmlformats.org/spreadsheetml/2006/main" headerRowCount="0" ref="A375:B380" displayName="Table_75" id="75">
  <tableColumns count="2">
    <tableColumn name="Column1" id="1"/>
    <tableColumn name="Column2" id="2"/>
  </tableColumns>
  <tableStyleInfo name="Sheet1-style 75" showColumnStripes="0" showFirstColumn="1" showLastColumn="1" showRowStripes="1"/>
</table>
</file>

<file path=xl/tables/table76.xml><?xml version="1.0" encoding="utf-8"?>
<table xmlns="http://schemas.openxmlformats.org/spreadsheetml/2006/main" headerRowCount="0" ref="C376:M378" displayName="Table_76" id="76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76" showColumnStripes="0" showFirstColumn="1" showLastColumn="1" showRowStripes="1"/>
</table>
</file>

<file path=xl/tables/table77.xml><?xml version="1.0" encoding="utf-8"?>
<table xmlns="http://schemas.openxmlformats.org/spreadsheetml/2006/main" headerRowCount="0" ref="C379:M379" displayName="Table_77" id="77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77" showColumnStripes="0" showFirstColumn="1" showLastColumn="1" showRowStripes="1"/>
</table>
</file>

<file path=xl/tables/table78.xml><?xml version="1.0" encoding="utf-8"?>
<table xmlns="http://schemas.openxmlformats.org/spreadsheetml/2006/main" headerRowCount="0" ref="C380:M384" displayName="Table_78" id="78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78" showColumnStripes="0" showFirstColumn="1" showLastColumn="1" showRowStripes="1"/>
</table>
</file>

<file path=xl/tables/table79.xml><?xml version="1.0" encoding="utf-8"?>
<table xmlns="http://schemas.openxmlformats.org/spreadsheetml/2006/main" headerRowCount="0" ref="A381:B381" displayName="Table_79" id="79">
  <tableColumns count="2">
    <tableColumn name="Column1" id="1"/>
    <tableColumn name="Column2" id="2"/>
  </tableColumns>
  <tableStyleInfo name="Sheet1-style 79" showColumnStripes="0" showFirstColumn="1" showLastColumn="1" showRowStripes="1"/>
</table>
</file>

<file path=xl/tables/table8.xml><?xml version="1.0" encoding="utf-8"?>
<table xmlns="http://schemas.openxmlformats.org/spreadsheetml/2006/main" headerRowCount="0" ref="C287:N288" displayName="Table_8" id="8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Sheet1-style 8" showColumnStripes="0" showFirstColumn="1" showLastColumn="1" showRowStripes="1"/>
</table>
</file>

<file path=xl/tables/table80.xml><?xml version="1.0" encoding="utf-8"?>
<table xmlns="http://schemas.openxmlformats.org/spreadsheetml/2006/main" headerRowCount="0" ref="A382:B390" displayName="Table_80" id="80">
  <tableColumns count="2">
    <tableColumn name="Column1" id="1"/>
    <tableColumn name="Column2" id="2"/>
  </tableColumns>
  <tableStyleInfo name="Sheet1-style 80" showColumnStripes="0" showFirstColumn="1" showLastColumn="1" showRowStripes="1"/>
</table>
</file>

<file path=xl/tables/table81.xml><?xml version="1.0" encoding="utf-8"?>
<table xmlns="http://schemas.openxmlformats.org/spreadsheetml/2006/main" headerRowCount="0" ref="C385:M385" displayName="Table_81" id="8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81" showColumnStripes="0" showFirstColumn="1" showLastColumn="1" showRowStripes="1"/>
</table>
</file>

<file path=xl/tables/table82.xml><?xml version="1.0" encoding="utf-8"?>
<table xmlns="http://schemas.openxmlformats.org/spreadsheetml/2006/main" headerRowCount="0" ref="C386:M386" displayName="Table_82" id="82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82" showColumnStripes="0" showFirstColumn="1" showLastColumn="1" showRowStripes="1"/>
</table>
</file>

<file path=xl/tables/table83.xml><?xml version="1.0" encoding="utf-8"?>
<table xmlns="http://schemas.openxmlformats.org/spreadsheetml/2006/main" headerRowCount="0" ref="C387:M397" displayName="Table_83" id="83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83" showColumnStripes="0" showFirstColumn="1" showLastColumn="1" showRowStripes="1"/>
</table>
</file>

<file path=xl/tables/table84.xml><?xml version="1.0" encoding="utf-8"?>
<table xmlns="http://schemas.openxmlformats.org/spreadsheetml/2006/main" headerRowCount="0" ref="A392:B392" displayName="Table_84" id="84">
  <tableColumns count="2">
    <tableColumn name="Column1" id="1"/>
    <tableColumn name="Column2" id="2"/>
  </tableColumns>
  <tableStyleInfo name="Sheet1-style 84" showColumnStripes="0" showFirstColumn="1" showLastColumn="1" showRowStripes="1"/>
</table>
</file>

<file path=xl/tables/table85.xml><?xml version="1.0" encoding="utf-8"?>
<table xmlns="http://schemas.openxmlformats.org/spreadsheetml/2006/main" headerRowCount="0" ref="A393:B394" displayName="Table_85" id="85">
  <tableColumns count="2">
    <tableColumn name="Column1" id="1"/>
    <tableColumn name="Column2" id="2"/>
  </tableColumns>
  <tableStyleInfo name="Sheet1-style 85" showColumnStripes="0" showFirstColumn="1" showLastColumn="1" showRowStripes="1"/>
</table>
</file>

<file path=xl/tables/table86.xml><?xml version="1.0" encoding="utf-8"?>
<table xmlns="http://schemas.openxmlformats.org/spreadsheetml/2006/main" headerRowCount="0" ref="A395:B395" displayName="Table_86" id="86">
  <tableColumns count="2">
    <tableColumn name="Column1" id="1"/>
    <tableColumn name="Column2" id="2"/>
  </tableColumns>
  <tableStyleInfo name="Sheet1-style 86" showColumnStripes="0" showFirstColumn="1" showLastColumn="1" showRowStripes="1"/>
</table>
</file>

<file path=xl/tables/table87.xml><?xml version="1.0" encoding="utf-8"?>
<table xmlns="http://schemas.openxmlformats.org/spreadsheetml/2006/main" headerRowCount="0" ref="A396:B396" displayName="Table_87" id="87">
  <tableColumns count="2">
    <tableColumn name="Column1" id="1"/>
    <tableColumn name="Column2" id="2"/>
  </tableColumns>
  <tableStyleInfo name="Sheet1-style 87" showColumnStripes="0" showFirstColumn="1" showLastColumn="1" showRowStripes="1"/>
</table>
</file>

<file path=xl/tables/table88.xml><?xml version="1.0" encoding="utf-8"?>
<table xmlns="http://schemas.openxmlformats.org/spreadsheetml/2006/main" headerRowCount="0" ref="A397:B398" displayName="Table_88" id="88">
  <tableColumns count="2">
    <tableColumn name="Column1" id="1"/>
    <tableColumn name="Column2" id="2"/>
  </tableColumns>
  <tableStyleInfo name="Sheet1-style 88" showColumnStripes="0" showFirstColumn="1" showLastColumn="1" showRowStripes="1"/>
</table>
</file>

<file path=xl/tables/table89.xml><?xml version="1.0" encoding="utf-8"?>
<table xmlns="http://schemas.openxmlformats.org/spreadsheetml/2006/main" headerRowCount="0" ref="C398:M401" displayName="Table_89" id="89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89" showColumnStripes="0" showFirstColumn="1" showLastColumn="1" showRowStripes="1"/>
</table>
</file>

<file path=xl/tables/table9.xml><?xml version="1.0" encoding="utf-8"?>
<table xmlns="http://schemas.openxmlformats.org/spreadsheetml/2006/main" headerRowCount="0" ref="A288:B289" displayName="Table_9" id="9">
  <tableColumns count="2">
    <tableColumn name="Column1" id="1"/>
    <tableColumn name="Column2" id="2"/>
  </tableColumns>
  <tableStyleInfo name="Sheet1-style 9" showColumnStripes="0" showFirstColumn="1" showLastColumn="1" showRowStripes="1"/>
</table>
</file>

<file path=xl/tables/table90.xml><?xml version="1.0" encoding="utf-8"?>
<table xmlns="http://schemas.openxmlformats.org/spreadsheetml/2006/main" headerRowCount="0" ref="A399:B399" displayName="Table_90" id="90">
  <tableColumns count="2">
    <tableColumn name="Column1" id="1"/>
    <tableColumn name="Column2" id="2"/>
  </tableColumns>
  <tableStyleInfo name="Sheet1-style 90" showColumnStripes="0" showFirstColumn="1" showLastColumn="1" showRowStripes="1"/>
</table>
</file>

<file path=xl/tables/table91.xml><?xml version="1.0" encoding="utf-8"?>
<table xmlns="http://schemas.openxmlformats.org/spreadsheetml/2006/main" headerRowCount="0" ref="A400:B400" displayName="Table_91" id="91">
  <tableColumns count="2">
    <tableColumn name="Column1" id="1"/>
    <tableColumn name="Column2" id="2"/>
  </tableColumns>
  <tableStyleInfo name="Sheet1-style 91" showColumnStripes="0" showFirstColumn="1" showLastColumn="1" showRowStripes="1"/>
</table>
</file>

<file path=xl/tables/table92.xml><?xml version="1.0" encoding="utf-8"?>
<table xmlns="http://schemas.openxmlformats.org/spreadsheetml/2006/main" headerRowCount="0" ref="A401:B406" displayName="Table_92" id="92">
  <tableColumns count="2">
    <tableColumn name="Column1" id="1"/>
    <tableColumn name="Column2" id="2"/>
  </tableColumns>
  <tableStyleInfo name="Sheet1-style 92" showColumnStripes="0" showFirstColumn="1" showLastColumn="1" showRowStripes="1"/>
</table>
</file>

<file path=xl/tables/table93.xml><?xml version="1.0" encoding="utf-8"?>
<table xmlns="http://schemas.openxmlformats.org/spreadsheetml/2006/main" headerRowCount="0" ref="C402:M403" displayName="Table_93" id="93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93" showColumnStripes="0" showFirstColumn="1" showLastColumn="1" showRowStripes="1"/>
</table>
</file>

<file path=xl/tables/table94.xml><?xml version="1.0" encoding="utf-8"?>
<table xmlns="http://schemas.openxmlformats.org/spreadsheetml/2006/main" headerRowCount="0" ref="C404:M404" displayName="Table_94" id="94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94" showColumnStripes="0" showFirstColumn="1" showLastColumn="1" showRowStripes="1"/>
</table>
</file>

<file path=xl/tables/table95.xml><?xml version="1.0" encoding="utf-8"?>
<table xmlns="http://schemas.openxmlformats.org/spreadsheetml/2006/main" headerRowCount="0" ref="C405:N405" displayName="Table_95" id="95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Sheet1-style 95" showColumnStripes="0" showFirstColumn="1" showLastColumn="1" showRowStripes="1"/>
</table>
</file>

<file path=xl/tables/table96.xml><?xml version="1.0" encoding="utf-8"?>
<table xmlns="http://schemas.openxmlformats.org/spreadsheetml/2006/main" headerRowCount="0" ref="C406:M408" displayName="Table_96" id="96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96" showColumnStripes="0" showFirstColumn="1" showLastColumn="1" showRowStripes="1"/>
</table>
</file>

<file path=xl/tables/table97.xml><?xml version="1.0" encoding="utf-8"?>
<table xmlns="http://schemas.openxmlformats.org/spreadsheetml/2006/main" headerRowCount="0" ref="A407:B407" displayName="Table_97" id="97">
  <tableColumns count="2">
    <tableColumn name="Column1" id="1"/>
    <tableColumn name="Column2" id="2"/>
  </tableColumns>
  <tableStyleInfo name="Sheet1-style 97" showColumnStripes="0" showFirstColumn="1" showLastColumn="1" showRowStripes="1"/>
</table>
</file>

<file path=xl/tables/table98.xml><?xml version="1.0" encoding="utf-8"?>
<table xmlns="http://schemas.openxmlformats.org/spreadsheetml/2006/main" headerRowCount="0" ref="A408:B409" displayName="Table_98" id="98">
  <tableColumns count="2">
    <tableColumn name="Column1" id="1"/>
    <tableColumn name="Column2" id="2"/>
  </tableColumns>
  <tableStyleInfo name="Sheet1-style 98" showColumnStripes="0" showFirstColumn="1" showLastColumn="1" showRowStripes="1"/>
</table>
</file>

<file path=xl/tables/table99.xml><?xml version="1.0" encoding="utf-8"?>
<table xmlns="http://schemas.openxmlformats.org/spreadsheetml/2006/main" headerRowCount="0" ref="C409:M412" displayName="Table_99" id="99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99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table" Target="../tables/table62.xml"/><Relationship Id="rId194" Type="http://schemas.openxmlformats.org/officeDocument/2006/relationships/table" Target="../tables/table66.xml"/><Relationship Id="rId193" Type="http://schemas.openxmlformats.org/officeDocument/2006/relationships/table" Target="../tables/table65.xml"/><Relationship Id="rId192" Type="http://schemas.openxmlformats.org/officeDocument/2006/relationships/table" Target="../tables/table64.xml"/><Relationship Id="rId191" Type="http://schemas.openxmlformats.org/officeDocument/2006/relationships/table" Target="../tables/table63.xml"/><Relationship Id="rId228" Type="http://schemas.openxmlformats.org/officeDocument/2006/relationships/table" Target="../tables/table100.xml"/><Relationship Id="rId227" Type="http://schemas.openxmlformats.org/officeDocument/2006/relationships/table" Target="../tables/table99.xml"/><Relationship Id="rId226" Type="http://schemas.openxmlformats.org/officeDocument/2006/relationships/table" Target="../tables/table98.xml"/><Relationship Id="rId225" Type="http://schemas.openxmlformats.org/officeDocument/2006/relationships/table" Target="../tables/table97.xml"/><Relationship Id="rId229" Type="http://schemas.openxmlformats.org/officeDocument/2006/relationships/table" Target="../tables/table101.xml"/><Relationship Id="rId187" Type="http://schemas.openxmlformats.org/officeDocument/2006/relationships/table" Target="../tables/table59.xml"/><Relationship Id="rId220" Type="http://schemas.openxmlformats.org/officeDocument/2006/relationships/table" Target="../tables/table92.xml"/><Relationship Id="rId186" Type="http://schemas.openxmlformats.org/officeDocument/2006/relationships/table" Target="../tables/table58.xml"/><Relationship Id="rId185" Type="http://schemas.openxmlformats.org/officeDocument/2006/relationships/table" Target="../tables/table57.xml"/><Relationship Id="rId184" Type="http://schemas.openxmlformats.org/officeDocument/2006/relationships/table" Target="../tables/table56.xml"/><Relationship Id="rId224" Type="http://schemas.openxmlformats.org/officeDocument/2006/relationships/table" Target="../tables/table96.xml"/><Relationship Id="rId223" Type="http://schemas.openxmlformats.org/officeDocument/2006/relationships/table" Target="../tables/table95.xml"/><Relationship Id="rId189" Type="http://schemas.openxmlformats.org/officeDocument/2006/relationships/table" Target="../tables/table61.xml"/><Relationship Id="rId222" Type="http://schemas.openxmlformats.org/officeDocument/2006/relationships/table" Target="../tables/table94.xml"/><Relationship Id="rId188" Type="http://schemas.openxmlformats.org/officeDocument/2006/relationships/table" Target="../tables/table60.xml"/><Relationship Id="rId221" Type="http://schemas.openxmlformats.org/officeDocument/2006/relationships/table" Target="../tables/table93.xml"/><Relationship Id="rId183" Type="http://schemas.openxmlformats.org/officeDocument/2006/relationships/table" Target="../tables/table55.xml"/><Relationship Id="rId182" Type="http://schemas.openxmlformats.org/officeDocument/2006/relationships/table" Target="../tables/table54.xml"/><Relationship Id="rId181" Type="http://schemas.openxmlformats.org/officeDocument/2006/relationships/table" Target="../tables/table53.xml"/><Relationship Id="rId180" Type="http://schemas.openxmlformats.org/officeDocument/2006/relationships/table" Target="../tables/table52.xml"/><Relationship Id="rId217" Type="http://schemas.openxmlformats.org/officeDocument/2006/relationships/table" Target="../tables/table89.xml"/><Relationship Id="rId216" Type="http://schemas.openxmlformats.org/officeDocument/2006/relationships/table" Target="../tables/table88.xml"/><Relationship Id="rId215" Type="http://schemas.openxmlformats.org/officeDocument/2006/relationships/table" Target="../tables/table87.xml"/><Relationship Id="rId214" Type="http://schemas.openxmlformats.org/officeDocument/2006/relationships/table" Target="../tables/table86.xml"/><Relationship Id="rId219" Type="http://schemas.openxmlformats.org/officeDocument/2006/relationships/table" Target="../tables/table91.xml"/><Relationship Id="rId218" Type="http://schemas.openxmlformats.org/officeDocument/2006/relationships/table" Target="../tables/table90.xml"/><Relationship Id="rId176" Type="http://schemas.openxmlformats.org/officeDocument/2006/relationships/table" Target="../tables/table48.xml"/><Relationship Id="rId175" Type="http://schemas.openxmlformats.org/officeDocument/2006/relationships/table" Target="../tables/table47.xml"/><Relationship Id="rId174" Type="http://schemas.openxmlformats.org/officeDocument/2006/relationships/table" Target="../tables/table46.xml"/><Relationship Id="rId173" Type="http://schemas.openxmlformats.org/officeDocument/2006/relationships/table" Target="../tables/table45.xml"/><Relationship Id="rId213" Type="http://schemas.openxmlformats.org/officeDocument/2006/relationships/table" Target="../tables/table85.xml"/><Relationship Id="rId179" Type="http://schemas.openxmlformats.org/officeDocument/2006/relationships/table" Target="../tables/table51.xml"/><Relationship Id="rId212" Type="http://schemas.openxmlformats.org/officeDocument/2006/relationships/table" Target="../tables/table84.xml"/><Relationship Id="rId178" Type="http://schemas.openxmlformats.org/officeDocument/2006/relationships/table" Target="../tables/table50.xml"/><Relationship Id="rId211" Type="http://schemas.openxmlformats.org/officeDocument/2006/relationships/table" Target="../tables/table83.xml"/><Relationship Id="rId177" Type="http://schemas.openxmlformats.org/officeDocument/2006/relationships/table" Target="../tables/table49.xml"/><Relationship Id="rId210" Type="http://schemas.openxmlformats.org/officeDocument/2006/relationships/table" Target="../tables/table82.xml"/><Relationship Id="rId129" Type="http://schemas.openxmlformats.org/officeDocument/2006/relationships/table" Target="../tables/table1.xml"/><Relationship Id="rId249" Type="http://schemas.openxmlformats.org/officeDocument/2006/relationships/table" Target="../tables/table121.xml"/><Relationship Id="rId248" Type="http://schemas.openxmlformats.org/officeDocument/2006/relationships/table" Target="../tables/table120.xml"/><Relationship Id="rId247" Type="http://schemas.openxmlformats.org/officeDocument/2006/relationships/table" Target="../tables/table119.xml"/><Relationship Id="rId242" Type="http://schemas.openxmlformats.org/officeDocument/2006/relationships/table" Target="../tables/table114.xml"/><Relationship Id="rId241" Type="http://schemas.openxmlformats.org/officeDocument/2006/relationships/table" Target="../tables/table113.xml"/><Relationship Id="rId240" Type="http://schemas.openxmlformats.org/officeDocument/2006/relationships/table" Target="../tables/table112.xml"/><Relationship Id="rId246" Type="http://schemas.openxmlformats.org/officeDocument/2006/relationships/table" Target="../tables/table118.xml"/><Relationship Id="rId245" Type="http://schemas.openxmlformats.org/officeDocument/2006/relationships/table" Target="../tables/table117.xml"/><Relationship Id="rId244" Type="http://schemas.openxmlformats.org/officeDocument/2006/relationships/table" Target="../tables/table116.xml"/><Relationship Id="rId243" Type="http://schemas.openxmlformats.org/officeDocument/2006/relationships/table" Target="../tables/table115.xml"/><Relationship Id="rId239" Type="http://schemas.openxmlformats.org/officeDocument/2006/relationships/table" Target="../tables/table111.xml"/><Relationship Id="rId238" Type="http://schemas.openxmlformats.org/officeDocument/2006/relationships/table" Target="../tables/table110.xml"/><Relationship Id="rId237" Type="http://schemas.openxmlformats.org/officeDocument/2006/relationships/table" Target="../tables/table109.xml"/><Relationship Id="rId236" Type="http://schemas.openxmlformats.org/officeDocument/2006/relationships/table" Target="../tables/table108.xml"/><Relationship Id="rId198" Type="http://schemas.openxmlformats.org/officeDocument/2006/relationships/table" Target="../tables/table70.xml"/><Relationship Id="rId231" Type="http://schemas.openxmlformats.org/officeDocument/2006/relationships/table" Target="../tables/table103.xml"/><Relationship Id="rId197" Type="http://schemas.openxmlformats.org/officeDocument/2006/relationships/table" Target="../tables/table69.xml"/><Relationship Id="rId230" Type="http://schemas.openxmlformats.org/officeDocument/2006/relationships/table" Target="../tables/table102.xml"/><Relationship Id="rId196" Type="http://schemas.openxmlformats.org/officeDocument/2006/relationships/table" Target="../tables/table68.xml"/><Relationship Id="rId195" Type="http://schemas.openxmlformats.org/officeDocument/2006/relationships/table" Target="../tables/table67.xml"/><Relationship Id="rId235" Type="http://schemas.openxmlformats.org/officeDocument/2006/relationships/table" Target="../tables/table107.xml"/><Relationship Id="rId234" Type="http://schemas.openxmlformats.org/officeDocument/2006/relationships/table" Target="../tables/table106.xml"/><Relationship Id="rId233" Type="http://schemas.openxmlformats.org/officeDocument/2006/relationships/table" Target="../tables/table105.xml"/><Relationship Id="rId199" Type="http://schemas.openxmlformats.org/officeDocument/2006/relationships/table" Target="../tables/table71.xml"/><Relationship Id="rId232" Type="http://schemas.openxmlformats.org/officeDocument/2006/relationships/table" Target="../tables/table104.xml"/><Relationship Id="rId150" Type="http://schemas.openxmlformats.org/officeDocument/2006/relationships/table" Target="../tables/table22.xml"/><Relationship Id="rId1" Type="http://schemas.openxmlformats.org/officeDocument/2006/relationships/hyperlink" Target="mailto:inna.zakirova123@gmail.com" TargetMode="External"/><Relationship Id="rId2" Type="http://schemas.openxmlformats.org/officeDocument/2006/relationships/hyperlink" Target="mailto:martinkenk@gmail.com" TargetMode="External"/><Relationship Id="rId3" Type="http://schemas.openxmlformats.org/officeDocument/2006/relationships/hyperlink" Target="mailto:pdfinvoices.yit.eesti@bscs.basware.com" TargetMode="External"/><Relationship Id="rId149" Type="http://schemas.openxmlformats.org/officeDocument/2006/relationships/table" Target="../tables/table21.xml"/><Relationship Id="rId4" Type="http://schemas.openxmlformats.org/officeDocument/2006/relationships/hyperlink" Target="mailto:kerdi.koonik@gmail.com" TargetMode="External"/><Relationship Id="rId148" Type="http://schemas.openxmlformats.org/officeDocument/2006/relationships/table" Target="../tables/table20.xml"/><Relationship Id="rId143" Type="http://schemas.openxmlformats.org/officeDocument/2006/relationships/table" Target="../tables/table15.xml"/><Relationship Id="rId142" Type="http://schemas.openxmlformats.org/officeDocument/2006/relationships/table" Target="../tables/table14.xml"/><Relationship Id="rId141" Type="http://schemas.openxmlformats.org/officeDocument/2006/relationships/table" Target="../tables/table13.xml"/><Relationship Id="rId140" Type="http://schemas.openxmlformats.org/officeDocument/2006/relationships/table" Target="../tables/table12.xml"/><Relationship Id="rId5" Type="http://schemas.openxmlformats.org/officeDocument/2006/relationships/hyperlink" Target="http://mjarkkogmail.com/" TargetMode="External"/><Relationship Id="rId147" Type="http://schemas.openxmlformats.org/officeDocument/2006/relationships/table" Target="../tables/table19.xml"/><Relationship Id="rId6" Type="http://schemas.openxmlformats.org/officeDocument/2006/relationships/drawing" Target="../drawings/drawing1.xml"/><Relationship Id="rId146" Type="http://schemas.openxmlformats.org/officeDocument/2006/relationships/table" Target="../tables/table18.xml"/><Relationship Id="rId145" Type="http://schemas.openxmlformats.org/officeDocument/2006/relationships/table" Target="../tables/table17.xml"/><Relationship Id="rId144" Type="http://schemas.openxmlformats.org/officeDocument/2006/relationships/table" Target="../tables/table16.xml"/><Relationship Id="rId139" Type="http://schemas.openxmlformats.org/officeDocument/2006/relationships/table" Target="../tables/table11.xml"/><Relationship Id="rId138" Type="http://schemas.openxmlformats.org/officeDocument/2006/relationships/table" Target="../tables/table10.xml"/><Relationship Id="rId137" Type="http://schemas.openxmlformats.org/officeDocument/2006/relationships/table" Target="../tables/table9.xml"/><Relationship Id="rId132" Type="http://schemas.openxmlformats.org/officeDocument/2006/relationships/table" Target="../tables/table4.xml"/><Relationship Id="rId131" Type="http://schemas.openxmlformats.org/officeDocument/2006/relationships/table" Target="../tables/table3.xml"/><Relationship Id="rId130" Type="http://schemas.openxmlformats.org/officeDocument/2006/relationships/table" Target="../tables/table2.xml"/><Relationship Id="rId250" Type="http://schemas.openxmlformats.org/officeDocument/2006/relationships/table" Target="../tables/table122.xml"/><Relationship Id="rId136" Type="http://schemas.openxmlformats.org/officeDocument/2006/relationships/table" Target="../tables/table8.xml"/><Relationship Id="rId135" Type="http://schemas.openxmlformats.org/officeDocument/2006/relationships/table" Target="../tables/table7.xml"/><Relationship Id="rId134" Type="http://schemas.openxmlformats.org/officeDocument/2006/relationships/table" Target="../tables/table6.xml"/><Relationship Id="rId133" Type="http://schemas.openxmlformats.org/officeDocument/2006/relationships/table" Target="../tables/table5.xml"/><Relationship Id="rId172" Type="http://schemas.openxmlformats.org/officeDocument/2006/relationships/table" Target="../tables/table44.xml"/><Relationship Id="rId171" Type="http://schemas.openxmlformats.org/officeDocument/2006/relationships/table" Target="../tables/table43.xml"/><Relationship Id="rId170" Type="http://schemas.openxmlformats.org/officeDocument/2006/relationships/table" Target="../tables/table42.xml"/><Relationship Id="rId206" Type="http://schemas.openxmlformats.org/officeDocument/2006/relationships/table" Target="../tables/table78.xml"/><Relationship Id="rId205" Type="http://schemas.openxmlformats.org/officeDocument/2006/relationships/table" Target="../tables/table77.xml"/><Relationship Id="rId204" Type="http://schemas.openxmlformats.org/officeDocument/2006/relationships/table" Target="../tables/table76.xml"/><Relationship Id="rId203" Type="http://schemas.openxmlformats.org/officeDocument/2006/relationships/table" Target="../tables/table75.xml"/><Relationship Id="rId209" Type="http://schemas.openxmlformats.org/officeDocument/2006/relationships/table" Target="../tables/table81.xml"/><Relationship Id="rId208" Type="http://schemas.openxmlformats.org/officeDocument/2006/relationships/table" Target="../tables/table80.xml"/><Relationship Id="rId207" Type="http://schemas.openxmlformats.org/officeDocument/2006/relationships/table" Target="../tables/table79.xml"/><Relationship Id="rId165" Type="http://schemas.openxmlformats.org/officeDocument/2006/relationships/table" Target="../tables/table37.xml"/><Relationship Id="rId164" Type="http://schemas.openxmlformats.org/officeDocument/2006/relationships/table" Target="../tables/table36.xml"/><Relationship Id="rId163" Type="http://schemas.openxmlformats.org/officeDocument/2006/relationships/table" Target="../tables/table35.xml"/><Relationship Id="rId162" Type="http://schemas.openxmlformats.org/officeDocument/2006/relationships/table" Target="../tables/table34.xml"/><Relationship Id="rId169" Type="http://schemas.openxmlformats.org/officeDocument/2006/relationships/table" Target="../tables/table41.xml"/><Relationship Id="rId202" Type="http://schemas.openxmlformats.org/officeDocument/2006/relationships/table" Target="../tables/table74.xml"/><Relationship Id="rId168" Type="http://schemas.openxmlformats.org/officeDocument/2006/relationships/table" Target="../tables/table40.xml"/><Relationship Id="rId201" Type="http://schemas.openxmlformats.org/officeDocument/2006/relationships/table" Target="../tables/table73.xml"/><Relationship Id="rId167" Type="http://schemas.openxmlformats.org/officeDocument/2006/relationships/table" Target="../tables/table39.xml"/><Relationship Id="rId200" Type="http://schemas.openxmlformats.org/officeDocument/2006/relationships/table" Target="../tables/table72.xml"/><Relationship Id="rId166" Type="http://schemas.openxmlformats.org/officeDocument/2006/relationships/table" Target="../tables/table38.xml"/><Relationship Id="rId161" Type="http://schemas.openxmlformats.org/officeDocument/2006/relationships/table" Target="../tables/table33.xml"/><Relationship Id="rId160" Type="http://schemas.openxmlformats.org/officeDocument/2006/relationships/table" Target="../tables/table32.xml"/><Relationship Id="rId159" Type="http://schemas.openxmlformats.org/officeDocument/2006/relationships/table" Target="../tables/table31.xml"/><Relationship Id="rId154" Type="http://schemas.openxmlformats.org/officeDocument/2006/relationships/table" Target="../tables/table26.xml"/><Relationship Id="rId153" Type="http://schemas.openxmlformats.org/officeDocument/2006/relationships/table" Target="../tables/table25.xml"/><Relationship Id="rId152" Type="http://schemas.openxmlformats.org/officeDocument/2006/relationships/table" Target="../tables/table24.xml"/><Relationship Id="rId151" Type="http://schemas.openxmlformats.org/officeDocument/2006/relationships/table" Target="../tables/table23.xml"/><Relationship Id="rId158" Type="http://schemas.openxmlformats.org/officeDocument/2006/relationships/table" Target="../tables/table30.xml"/><Relationship Id="rId157" Type="http://schemas.openxmlformats.org/officeDocument/2006/relationships/table" Target="../tables/table29.xml"/><Relationship Id="rId156" Type="http://schemas.openxmlformats.org/officeDocument/2006/relationships/table" Target="../tables/table28.xml"/><Relationship Id="rId155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3.71"/>
    <col customWidth="1" min="2" max="2" width="14.57"/>
    <col customWidth="1" min="3" max="3" width="19.0"/>
    <col customWidth="1" min="4" max="4" width="21.57"/>
    <col customWidth="1" min="5" max="5" width="21.71"/>
    <col customWidth="1" min="6" max="6" width="34.43"/>
    <col customWidth="1" min="7" max="7" width="8.71"/>
    <col customWidth="1" min="8" max="8" width="22.86"/>
    <col customWidth="1" min="9" max="9" width="19.43"/>
    <col customWidth="1" min="10" max="10" width="20.57"/>
    <col customWidth="1" min="11" max="11" width="8.71"/>
    <col customWidth="1" min="12" max="12" width="16.29"/>
    <col customWidth="1" min="13" max="13" width="9.43"/>
    <col customWidth="1" min="14" max="14" width="8.71"/>
    <col customWidth="1" min="15" max="16" width="12.57"/>
    <col customWidth="1" min="17" max="29" width="8.71"/>
  </cols>
  <sheetData>
    <row r="1">
      <c r="A1" s="1"/>
      <c r="B1" s="2">
        <v>0.0</v>
      </c>
      <c r="C1" s="3" t="s">
        <v>0</v>
      </c>
      <c r="D1" s="3" t="s">
        <v>1</v>
      </c>
      <c r="E1" s="4"/>
      <c r="F1" s="5" t="s">
        <v>2</v>
      </c>
      <c r="G1" s="5" t="s">
        <v>3</v>
      </c>
      <c r="H1" s="6" t="s">
        <v>4</v>
      </c>
      <c r="I1" s="6" t="s">
        <v>5</v>
      </c>
      <c r="J1" s="7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/>
    </row>
    <row r="2">
      <c r="A2" s="8" t="s">
        <v>11</v>
      </c>
      <c r="B2" s="9"/>
      <c r="C2" s="9" t="s">
        <v>12</v>
      </c>
      <c r="D2" s="9" t="s">
        <v>13</v>
      </c>
      <c r="E2" s="9" t="s">
        <v>14</v>
      </c>
      <c r="F2" s="10"/>
      <c r="G2" s="10"/>
      <c r="H2" s="10" t="s">
        <v>15</v>
      </c>
      <c r="I2" s="10" t="s">
        <v>16</v>
      </c>
      <c r="J2" s="11" t="s">
        <v>17</v>
      </c>
      <c r="K2" s="9"/>
      <c r="L2" s="9">
        <v>12.0</v>
      </c>
      <c r="M2" s="9">
        <f t="shared" ref="M2:M13" si="1">L2*2.5*1.2</f>
        <v>36</v>
      </c>
      <c r="N2" s="9"/>
      <c r="O2" s="9"/>
    </row>
    <row r="3">
      <c r="A3" s="12" t="s">
        <v>18</v>
      </c>
      <c r="B3" s="13">
        <v>5.3742135E7</v>
      </c>
      <c r="C3" s="13" t="s">
        <v>19</v>
      </c>
      <c r="D3" s="13" t="s">
        <v>20</v>
      </c>
      <c r="E3" s="13" t="s">
        <v>21</v>
      </c>
      <c r="F3" s="14"/>
      <c r="G3" s="14"/>
      <c r="H3" s="14" t="s">
        <v>22</v>
      </c>
      <c r="I3" s="14" t="s">
        <v>23</v>
      </c>
      <c r="J3" s="15" t="s">
        <v>17</v>
      </c>
      <c r="K3" s="13"/>
      <c r="L3" s="13">
        <v>12.0</v>
      </c>
      <c r="M3" s="13">
        <f t="shared" si="1"/>
        <v>36</v>
      </c>
      <c r="N3" s="13"/>
      <c r="O3" s="13"/>
    </row>
    <row r="4">
      <c r="A4" s="8" t="s">
        <v>24</v>
      </c>
      <c r="B4" s="9">
        <v>5.3505387E7</v>
      </c>
      <c r="C4" s="16" t="s">
        <v>25</v>
      </c>
      <c r="D4" s="9" t="s">
        <v>26</v>
      </c>
      <c r="E4" s="9" t="s">
        <v>27</v>
      </c>
      <c r="F4" s="10"/>
      <c r="G4" s="10"/>
      <c r="H4" s="10" t="s">
        <v>28</v>
      </c>
      <c r="I4" s="10" t="s">
        <v>29</v>
      </c>
      <c r="J4" s="11" t="s">
        <v>17</v>
      </c>
      <c r="K4" s="9"/>
      <c r="L4" s="9">
        <v>12.0</v>
      </c>
      <c r="M4" s="9">
        <f t="shared" si="1"/>
        <v>36</v>
      </c>
      <c r="N4" s="9"/>
      <c r="O4" s="9"/>
    </row>
    <row r="5">
      <c r="A5" s="12" t="s">
        <v>30</v>
      </c>
      <c r="B5" s="17">
        <v>5.3440187E7</v>
      </c>
      <c r="C5" s="13" t="s">
        <v>31</v>
      </c>
      <c r="D5" s="17" t="s">
        <v>32</v>
      </c>
      <c r="E5" s="13" t="s">
        <v>21</v>
      </c>
      <c r="F5" s="14"/>
      <c r="G5" s="14"/>
      <c r="H5" s="14" t="s">
        <v>33</v>
      </c>
      <c r="I5" s="14" t="s">
        <v>34</v>
      </c>
      <c r="J5" s="15" t="s">
        <v>35</v>
      </c>
      <c r="K5" s="13"/>
      <c r="L5" s="13">
        <v>12.0</v>
      </c>
      <c r="M5" s="13">
        <f t="shared" si="1"/>
        <v>36</v>
      </c>
      <c r="N5" s="13"/>
      <c r="O5" s="13"/>
    </row>
    <row r="6">
      <c r="A6" s="8" t="s">
        <v>36</v>
      </c>
      <c r="B6" s="9">
        <v>5.3322956E7</v>
      </c>
      <c r="D6" s="9" t="s">
        <v>37</v>
      </c>
      <c r="E6" s="9" t="s">
        <v>21</v>
      </c>
      <c r="F6" s="10"/>
      <c r="G6" s="10"/>
      <c r="H6" s="10" t="s">
        <v>38</v>
      </c>
      <c r="I6" s="10" t="s">
        <v>39</v>
      </c>
      <c r="J6" s="11" t="s">
        <v>40</v>
      </c>
      <c r="L6" s="9">
        <v>60.0</v>
      </c>
      <c r="M6" s="9">
        <f t="shared" si="1"/>
        <v>180</v>
      </c>
      <c r="N6" s="9"/>
      <c r="O6" s="9"/>
    </row>
    <row r="7">
      <c r="A7" s="12" t="s">
        <v>41</v>
      </c>
      <c r="B7" s="13">
        <v>5.8662347E7</v>
      </c>
      <c r="C7" s="13" t="s">
        <v>42</v>
      </c>
      <c r="D7" s="13" t="s">
        <v>37</v>
      </c>
      <c r="E7" s="17" t="s">
        <v>43</v>
      </c>
      <c r="F7" s="14" t="s">
        <v>44</v>
      </c>
      <c r="G7" s="14"/>
      <c r="H7" s="14" t="s">
        <v>45</v>
      </c>
      <c r="I7" s="14" t="s">
        <v>46</v>
      </c>
      <c r="J7" s="15"/>
      <c r="K7" s="13"/>
      <c r="L7" s="17">
        <v>24.0</v>
      </c>
      <c r="M7" s="13">
        <f t="shared" si="1"/>
        <v>72</v>
      </c>
      <c r="N7" s="13"/>
      <c r="O7" s="13"/>
    </row>
    <row r="8">
      <c r="A8" s="8" t="s">
        <v>47</v>
      </c>
      <c r="B8" s="9">
        <v>5.887329E7</v>
      </c>
      <c r="C8" s="9" t="s">
        <v>48</v>
      </c>
      <c r="D8" s="9" t="s">
        <v>49</v>
      </c>
      <c r="E8" s="9" t="s">
        <v>21</v>
      </c>
      <c r="F8" s="18" t="s">
        <v>50</v>
      </c>
      <c r="G8" s="10"/>
      <c r="H8" s="10" t="s">
        <v>51</v>
      </c>
      <c r="I8" s="10" t="s">
        <v>52</v>
      </c>
      <c r="J8" s="19"/>
      <c r="L8" s="9">
        <v>12.0</v>
      </c>
      <c r="M8" s="9">
        <f t="shared" si="1"/>
        <v>36</v>
      </c>
      <c r="N8" s="9"/>
      <c r="O8" s="9"/>
    </row>
    <row r="9">
      <c r="A9" s="12" t="s">
        <v>53</v>
      </c>
      <c r="B9" s="13">
        <v>5.8874586E7</v>
      </c>
      <c r="C9" s="13" t="s">
        <v>54</v>
      </c>
      <c r="D9" s="13" t="s">
        <v>20</v>
      </c>
      <c r="E9" s="13" t="s">
        <v>21</v>
      </c>
      <c r="F9" s="14"/>
      <c r="G9" s="14"/>
      <c r="H9" s="14" t="s">
        <v>55</v>
      </c>
      <c r="I9" s="14" t="s">
        <v>56</v>
      </c>
      <c r="J9" s="15" t="s">
        <v>17</v>
      </c>
      <c r="K9" s="13"/>
      <c r="L9" s="13">
        <v>12.0</v>
      </c>
      <c r="M9" s="13">
        <f t="shared" si="1"/>
        <v>36</v>
      </c>
      <c r="N9" s="13"/>
      <c r="O9" s="13"/>
    </row>
    <row r="10">
      <c r="A10" s="8" t="s">
        <v>57</v>
      </c>
      <c r="B10" s="9">
        <v>5.3018105E7</v>
      </c>
      <c r="C10" s="9" t="s">
        <v>58</v>
      </c>
      <c r="D10" s="9" t="s">
        <v>20</v>
      </c>
      <c r="E10" s="9" t="s">
        <v>21</v>
      </c>
      <c r="F10" s="10"/>
      <c r="G10" s="10"/>
      <c r="H10" s="10" t="s">
        <v>55</v>
      </c>
      <c r="I10" s="10" t="s">
        <v>56</v>
      </c>
      <c r="J10" s="11" t="s">
        <v>17</v>
      </c>
      <c r="K10" s="9"/>
      <c r="L10" s="9">
        <v>12.0</v>
      </c>
      <c r="M10" s="9">
        <f t="shared" si="1"/>
        <v>36</v>
      </c>
      <c r="N10" s="9"/>
      <c r="O10" s="9"/>
    </row>
    <row r="11">
      <c r="A11" s="12" t="s">
        <v>59</v>
      </c>
      <c r="B11" s="13">
        <v>5.3006748E7</v>
      </c>
      <c r="C11" s="13"/>
      <c r="D11" s="13" t="s">
        <v>20</v>
      </c>
      <c r="E11" s="13" t="s">
        <v>21</v>
      </c>
      <c r="F11" s="14"/>
      <c r="G11" s="14"/>
      <c r="H11" s="14" t="s">
        <v>60</v>
      </c>
      <c r="I11" s="14" t="s">
        <v>61</v>
      </c>
      <c r="J11" s="15" t="s">
        <v>17</v>
      </c>
      <c r="K11" s="13"/>
      <c r="L11" s="13">
        <v>12.0</v>
      </c>
      <c r="M11" s="13">
        <f t="shared" si="1"/>
        <v>36</v>
      </c>
      <c r="N11" s="13"/>
      <c r="O11" s="13"/>
    </row>
    <row r="12">
      <c r="A12" s="8" t="s">
        <v>62</v>
      </c>
      <c r="B12" s="9">
        <v>5.8558297E7</v>
      </c>
      <c r="C12" s="9"/>
      <c r="D12" s="9" t="s">
        <v>63</v>
      </c>
      <c r="E12" s="9" t="s">
        <v>21</v>
      </c>
      <c r="F12" s="10"/>
      <c r="G12" s="10"/>
      <c r="H12" s="10" t="s">
        <v>64</v>
      </c>
      <c r="I12" s="10" t="s">
        <v>65</v>
      </c>
      <c r="J12" s="11" t="s">
        <v>17</v>
      </c>
      <c r="K12" s="9"/>
      <c r="L12" s="9">
        <v>12.0</v>
      </c>
      <c r="M12" s="9">
        <f t="shared" si="1"/>
        <v>36</v>
      </c>
      <c r="N12" s="9"/>
      <c r="O12" s="9"/>
    </row>
    <row r="13">
      <c r="A13" s="12" t="s">
        <v>66</v>
      </c>
      <c r="B13" s="13">
        <v>5.8873252E7</v>
      </c>
      <c r="C13" s="13"/>
      <c r="D13" s="13" t="s">
        <v>67</v>
      </c>
      <c r="E13" s="13" t="s">
        <v>68</v>
      </c>
      <c r="F13" s="14"/>
      <c r="G13" s="14"/>
      <c r="H13" s="14" t="s">
        <v>69</v>
      </c>
      <c r="I13" s="14" t="s">
        <v>70</v>
      </c>
      <c r="J13" s="15" t="s">
        <v>17</v>
      </c>
      <c r="K13" s="13"/>
      <c r="L13" s="13">
        <v>12.0</v>
      </c>
      <c r="M13" s="13">
        <f t="shared" si="1"/>
        <v>36</v>
      </c>
      <c r="N13" s="13"/>
      <c r="O13" s="13"/>
    </row>
    <row r="14">
      <c r="A14" s="20"/>
      <c r="B14" s="21"/>
      <c r="C14" s="21"/>
      <c r="D14" s="21"/>
      <c r="E14" s="21"/>
      <c r="F14" s="22"/>
      <c r="G14" s="22"/>
      <c r="H14" s="22"/>
      <c r="I14" s="22"/>
      <c r="J14" s="23"/>
      <c r="K14" s="24" t="s">
        <v>71</v>
      </c>
      <c r="L14" s="9"/>
      <c r="M14" s="25">
        <v>510.0</v>
      </c>
      <c r="N14" s="24">
        <v>12.0</v>
      </c>
      <c r="O14" s="26"/>
    </row>
    <row r="15">
      <c r="A15" s="12" t="s">
        <v>72</v>
      </c>
      <c r="B15" s="13">
        <v>5.8664289E7</v>
      </c>
      <c r="C15" s="13"/>
      <c r="D15" s="13" t="s">
        <v>73</v>
      </c>
      <c r="E15" s="13" t="s">
        <v>74</v>
      </c>
      <c r="F15" s="14"/>
      <c r="G15" s="14"/>
      <c r="H15" s="14" t="s">
        <v>75</v>
      </c>
      <c r="I15" s="14" t="s">
        <v>76</v>
      </c>
      <c r="J15" s="15" t="s">
        <v>77</v>
      </c>
      <c r="K15" s="13"/>
      <c r="L15" s="17">
        <v>60.0</v>
      </c>
      <c r="M15" s="13">
        <f t="shared" ref="M15:M19" si="2">L15*2.5*1.2</f>
        <v>180</v>
      </c>
      <c r="N15" s="13"/>
      <c r="O15" s="13"/>
    </row>
    <row r="16">
      <c r="A16" s="8" t="s">
        <v>78</v>
      </c>
      <c r="B16" s="9">
        <v>5.3842592E7</v>
      </c>
      <c r="C16" s="9" t="s">
        <v>79</v>
      </c>
      <c r="D16" s="27" t="s">
        <v>80</v>
      </c>
      <c r="E16" s="9" t="s">
        <v>21</v>
      </c>
      <c r="F16" s="28" t="s">
        <v>81</v>
      </c>
      <c r="G16" s="10">
        <v>2734.0</v>
      </c>
      <c r="H16" s="10" t="s">
        <v>82</v>
      </c>
      <c r="I16" s="10" t="s">
        <v>83</v>
      </c>
      <c r="J16" s="11"/>
      <c r="K16" s="9"/>
      <c r="L16" s="27">
        <v>36.0</v>
      </c>
      <c r="M16" s="9">
        <f t="shared" si="2"/>
        <v>108</v>
      </c>
      <c r="N16" s="9"/>
      <c r="O16" s="9"/>
    </row>
    <row r="17">
      <c r="A17" s="12" t="s">
        <v>84</v>
      </c>
      <c r="B17" s="13">
        <v>5.1908138E7</v>
      </c>
      <c r="C17" s="13" t="s">
        <v>85</v>
      </c>
      <c r="D17" s="13" t="s">
        <v>86</v>
      </c>
      <c r="E17" s="13" t="s">
        <v>21</v>
      </c>
      <c r="F17" s="13" t="s">
        <v>21</v>
      </c>
      <c r="G17" s="14"/>
      <c r="H17" s="14" t="s">
        <v>87</v>
      </c>
      <c r="I17" s="14" t="s">
        <v>88</v>
      </c>
      <c r="J17" s="15" t="s">
        <v>89</v>
      </c>
      <c r="K17" s="13"/>
      <c r="L17" s="13">
        <v>12.0</v>
      </c>
      <c r="M17" s="13">
        <f t="shared" si="2"/>
        <v>36</v>
      </c>
      <c r="N17" s="13"/>
      <c r="O17" s="13"/>
    </row>
    <row r="18">
      <c r="A18" s="8" t="s">
        <v>90</v>
      </c>
      <c r="B18" s="9">
        <v>5.6909169E7</v>
      </c>
      <c r="C18" s="9" t="s">
        <v>91</v>
      </c>
      <c r="D18" s="9" t="s">
        <v>63</v>
      </c>
      <c r="E18" s="9" t="s">
        <v>21</v>
      </c>
      <c r="F18" s="10"/>
      <c r="G18" s="10"/>
      <c r="H18" s="10" t="s">
        <v>92</v>
      </c>
      <c r="I18" s="10" t="s">
        <v>93</v>
      </c>
      <c r="J18" s="11" t="s">
        <v>17</v>
      </c>
      <c r="K18" s="9"/>
      <c r="L18" s="9">
        <v>12.0</v>
      </c>
      <c r="M18" s="9">
        <f t="shared" si="2"/>
        <v>36</v>
      </c>
      <c r="N18" s="9"/>
      <c r="O18" s="9"/>
    </row>
    <row r="19">
      <c r="A19" s="12" t="s">
        <v>94</v>
      </c>
      <c r="B19" s="29">
        <v>5.9127323E7</v>
      </c>
      <c r="D19" s="13" t="s">
        <v>95</v>
      </c>
      <c r="E19" s="13" t="s">
        <v>96</v>
      </c>
      <c r="F19" s="14"/>
      <c r="G19" s="14"/>
      <c r="H19" s="14" t="s">
        <v>97</v>
      </c>
      <c r="I19" s="14" t="s">
        <v>98</v>
      </c>
      <c r="J19" s="15" t="s">
        <v>99</v>
      </c>
      <c r="L19" s="13">
        <v>12.0</v>
      </c>
      <c r="M19" s="13">
        <f t="shared" si="2"/>
        <v>36</v>
      </c>
      <c r="N19" s="13"/>
      <c r="O19" s="13"/>
    </row>
    <row r="20">
      <c r="A20" s="30" t="s">
        <v>100</v>
      </c>
      <c r="B20" s="31">
        <v>5.3089551E7</v>
      </c>
      <c r="C20" s="9" t="s">
        <v>101</v>
      </c>
      <c r="D20" s="9" t="s">
        <v>102</v>
      </c>
      <c r="E20" s="9" t="s">
        <v>103</v>
      </c>
      <c r="F20" s="10">
        <v>5049267.0</v>
      </c>
      <c r="G20" s="10"/>
      <c r="H20" s="10" t="s">
        <v>104</v>
      </c>
      <c r="I20" s="10" t="s">
        <v>105</v>
      </c>
      <c r="J20" s="11" t="s">
        <v>106</v>
      </c>
      <c r="L20" s="27">
        <v>24.0</v>
      </c>
      <c r="M20" s="27">
        <v>72.0</v>
      </c>
      <c r="N20" s="9"/>
      <c r="O20" s="9"/>
    </row>
    <row r="21" ht="15.75" customHeight="1">
      <c r="A21" s="12" t="s">
        <v>107</v>
      </c>
      <c r="B21" s="29">
        <v>5.699054E7</v>
      </c>
      <c r="C21" s="13" t="s">
        <v>108</v>
      </c>
      <c r="D21" s="13" t="s">
        <v>109</v>
      </c>
      <c r="E21" s="17" t="s">
        <v>110</v>
      </c>
      <c r="F21" s="14" t="s">
        <v>111</v>
      </c>
      <c r="G21" s="14">
        <v>4842.0</v>
      </c>
      <c r="H21" s="14" t="s">
        <v>112</v>
      </c>
      <c r="I21" s="14" t="s">
        <v>113</v>
      </c>
      <c r="J21" s="32"/>
      <c r="K21" s="13"/>
      <c r="L21" s="13">
        <v>48.0</v>
      </c>
      <c r="M21" s="13">
        <f t="shared" ref="M21:M73" si="3">L21*2.5*1.2</f>
        <v>144</v>
      </c>
      <c r="N21" s="13"/>
      <c r="O21" s="13"/>
    </row>
    <row r="22" ht="15.75" customHeight="1">
      <c r="A22" s="8" t="s">
        <v>114</v>
      </c>
      <c r="B22" s="21">
        <v>5.8848253E7</v>
      </c>
      <c r="C22" s="9" t="s">
        <v>115</v>
      </c>
      <c r="D22" s="9" t="s">
        <v>37</v>
      </c>
      <c r="E22" s="9" t="s">
        <v>116</v>
      </c>
      <c r="F22" s="10" t="s">
        <v>117</v>
      </c>
      <c r="G22" s="10"/>
      <c r="H22" s="10" t="s">
        <v>118</v>
      </c>
      <c r="I22" s="10" t="s">
        <v>119</v>
      </c>
      <c r="J22" s="11"/>
      <c r="L22" s="27">
        <v>36.0</v>
      </c>
      <c r="M22" s="9">
        <f t="shared" si="3"/>
        <v>108</v>
      </c>
      <c r="N22" s="9"/>
      <c r="O22" s="9"/>
    </row>
    <row r="23" ht="15.75" customHeight="1">
      <c r="A23" s="33" t="s">
        <v>120</v>
      </c>
      <c r="B23" s="29">
        <v>5.8553947E7</v>
      </c>
      <c r="C23" s="13" t="s">
        <v>121</v>
      </c>
      <c r="D23" s="13" t="s">
        <v>20</v>
      </c>
      <c r="E23" s="13" t="s">
        <v>122</v>
      </c>
      <c r="F23" s="14" t="s">
        <v>123</v>
      </c>
      <c r="G23" s="14"/>
      <c r="H23" s="14" t="s">
        <v>124</v>
      </c>
      <c r="I23" s="14" t="s">
        <v>125</v>
      </c>
      <c r="J23" s="32"/>
      <c r="K23" s="13"/>
      <c r="L23" s="13">
        <v>12.0</v>
      </c>
      <c r="M23" s="13">
        <f t="shared" si="3"/>
        <v>36</v>
      </c>
      <c r="N23" s="13"/>
      <c r="O23" s="13"/>
    </row>
    <row r="24" ht="15.75" customHeight="1">
      <c r="A24" s="8" t="s">
        <v>126</v>
      </c>
      <c r="B24" s="21">
        <v>5.3017645E7</v>
      </c>
      <c r="C24" s="9" t="s">
        <v>127</v>
      </c>
      <c r="D24" s="9" t="s">
        <v>63</v>
      </c>
      <c r="E24" s="9" t="s">
        <v>128</v>
      </c>
      <c r="F24" s="10">
        <v>5.5655443E7</v>
      </c>
      <c r="G24" s="10"/>
      <c r="H24" s="10" t="s">
        <v>129</v>
      </c>
      <c r="I24" s="10" t="s">
        <v>130</v>
      </c>
      <c r="J24" s="11" t="s">
        <v>130</v>
      </c>
      <c r="K24" s="9"/>
      <c r="L24" s="9">
        <v>12.0</v>
      </c>
      <c r="M24" s="9">
        <f t="shared" si="3"/>
        <v>36</v>
      </c>
      <c r="N24" s="9"/>
      <c r="O24" s="9"/>
    </row>
    <row r="25" ht="15.75" customHeight="1">
      <c r="A25" s="33" t="s">
        <v>131</v>
      </c>
      <c r="B25" s="29">
        <v>5.308166E7</v>
      </c>
      <c r="C25" s="13" t="s">
        <v>132</v>
      </c>
      <c r="D25" s="17" t="s">
        <v>133</v>
      </c>
      <c r="E25" s="17" t="s">
        <v>134</v>
      </c>
      <c r="F25" s="14" t="s">
        <v>135</v>
      </c>
      <c r="G25" s="14"/>
      <c r="H25" s="14" t="s">
        <v>136</v>
      </c>
      <c r="I25" s="14" t="s">
        <v>137</v>
      </c>
      <c r="J25" s="15"/>
      <c r="L25" s="13">
        <v>12.0</v>
      </c>
      <c r="M25" s="13">
        <f t="shared" si="3"/>
        <v>36</v>
      </c>
      <c r="N25" s="13"/>
      <c r="O25" s="13"/>
    </row>
    <row r="26" ht="15.75" customHeight="1">
      <c r="A26" s="8" t="s">
        <v>138</v>
      </c>
      <c r="B26" s="21">
        <v>5.3648126E7</v>
      </c>
      <c r="C26" s="9" t="s">
        <v>139</v>
      </c>
      <c r="D26" s="9" t="s">
        <v>140</v>
      </c>
      <c r="E26" s="9" t="s">
        <v>74</v>
      </c>
      <c r="F26" s="10"/>
      <c r="G26" s="10"/>
      <c r="H26" s="10" t="s">
        <v>141</v>
      </c>
      <c r="I26" s="10" t="s">
        <v>142</v>
      </c>
      <c r="J26" s="11" t="s">
        <v>143</v>
      </c>
      <c r="K26" s="9"/>
      <c r="L26" s="9">
        <v>12.0</v>
      </c>
      <c r="M26" s="9">
        <f t="shared" si="3"/>
        <v>36</v>
      </c>
      <c r="N26" s="9"/>
      <c r="O26" s="9"/>
    </row>
    <row r="27" ht="15.75" customHeight="1">
      <c r="A27" s="12" t="s">
        <v>144</v>
      </c>
      <c r="B27" s="29">
        <v>5.3428919E7</v>
      </c>
      <c r="C27" s="13" t="s">
        <v>145</v>
      </c>
      <c r="D27" s="13" t="s">
        <v>146</v>
      </c>
      <c r="E27" s="13" t="s">
        <v>147</v>
      </c>
      <c r="F27" s="14">
        <v>5.5636666E7</v>
      </c>
      <c r="G27" s="14">
        <v>3433.0</v>
      </c>
      <c r="H27" s="14" t="s">
        <v>148</v>
      </c>
      <c r="I27" s="14" t="s">
        <v>149</v>
      </c>
      <c r="J27" s="15"/>
      <c r="K27" s="13"/>
      <c r="L27" s="13">
        <v>12.0</v>
      </c>
      <c r="M27" s="13">
        <f t="shared" si="3"/>
        <v>36</v>
      </c>
      <c r="N27" s="13"/>
      <c r="O27" s="13"/>
    </row>
    <row r="28" ht="15.75" customHeight="1">
      <c r="A28" s="8" t="s">
        <v>150</v>
      </c>
      <c r="B28" s="21">
        <v>5.3554103E7</v>
      </c>
      <c r="C28" s="9" t="s">
        <v>151</v>
      </c>
      <c r="D28" s="9" t="s">
        <v>152</v>
      </c>
      <c r="E28" s="9" t="s">
        <v>21</v>
      </c>
      <c r="F28" s="10"/>
      <c r="G28" s="10"/>
      <c r="H28" s="10" t="s">
        <v>153</v>
      </c>
      <c r="I28" s="10" t="s">
        <v>154</v>
      </c>
      <c r="J28" s="11" t="s">
        <v>155</v>
      </c>
      <c r="K28" s="9"/>
      <c r="L28" s="9">
        <v>12.0</v>
      </c>
      <c r="M28" s="9">
        <f t="shared" si="3"/>
        <v>36</v>
      </c>
      <c r="N28" s="9"/>
      <c r="O28" s="9"/>
    </row>
    <row r="29" ht="15.75" customHeight="1">
      <c r="A29" s="12" t="s">
        <v>156</v>
      </c>
      <c r="B29" s="29">
        <v>5.3026942E7</v>
      </c>
      <c r="C29" s="13" t="s">
        <v>157</v>
      </c>
      <c r="D29" s="13" t="s">
        <v>158</v>
      </c>
      <c r="E29" s="13" t="s">
        <v>21</v>
      </c>
      <c r="F29" s="14"/>
      <c r="G29" s="14"/>
      <c r="H29" s="14" t="s">
        <v>153</v>
      </c>
      <c r="I29" s="14" t="s">
        <v>159</v>
      </c>
      <c r="J29" s="15" t="s">
        <v>159</v>
      </c>
      <c r="L29" s="13">
        <v>12.0</v>
      </c>
      <c r="M29" s="13">
        <f t="shared" si="3"/>
        <v>36</v>
      </c>
      <c r="N29" s="13"/>
      <c r="O29" s="13"/>
    </row>
    <row r="30" ht="15.75" customHeight="1">
      <c r="A30" s="8" t="s">
        <v>160</v>
      </c>
      <c r="B30" s="21">
        <v>5.3467397E7</v>
      </c>
      <c r="C30" s="9" t="s">
        <v>161</v>
      </c>
      <c r="D30" s="9" t="s">
        <v>162</v>
      </c>
      <c r="E30" s="9" t="s">
        <v>163</v>
      </c>
      <c r="F30" s="10"/>
      <c r="G30" s="10"/>
      <c r="H30" s="10" t="s">
        <v>164</v>
      </c>
      <c r="I30" s="10" t="s">
        <v>165</v>
      </c>
      <c r="J30" s="11" t="s">
        <v>155</v>
      </c>
      <c r="K30" s="9"/>
      <c r="L30" s="9">
        <v>12.0</v>
      </c>
      <c r="M30" s="9">
        <f t="shared" si="3"/>
        <v>36</v>
      </c>
      <c r="N30" s="9"/>
      <c r="O30" s="9"/>
    </row>
    <row r="31" ht="15.75" customHeight="1">
      <c r="A31" s="12" t="s">
        <v>166</v>
      </c>
      <c r="B31" s="29">
        <v>5.3035292E7</v>
      </c>
      <c r="C31" s="13" t="s">
        <v>167</v>
      </c>
      <c r="D31" s="13" t="s">
        <v>168</v>
      </c>
      <c r="E31" s="13" t="s">
        <v>169</v>
      </c>
      <c r="F31" s="14"/>
      <c r="G31" s="14"/>
      <c r="H31" s="14" t="s">
        <v>170</v>
      </c>
      <c r="I31" s="14" t="s">
        <v>171</v>
      </c>
      <c r="J31" s="32"/>
      <c r="L31" s="13">
        <v>12.0</v>
      </c>
      <c r="M31" s="13">
        <f t="shared" si="3"/>
        <v>36</v>
      </c>
      <c r="N31" s="13"/>
      <c r="O31" s="13"/>
    </row>
    <row r="32" ht="15.75" customHeight="1">
      <c r="A32" s="8" t="s">
        <v>172</v>
      </c>
      <c r="B32" s="21">
        <v>5.3089551E7</v>
      </c>
      <c r="C32" s="9" t="s">
        <v>173</v>
      </c>
      <c r="D32" s="9" t="s">
        <v>174</v>
      </c>
      <c r="E32" s="9" t="s">
        <v>175</v>
      </c>
      <c r="F32" s="10" t="s">
        <v>176</v>
      </c>
      <c r="G32" s="10"/>
      <c r="H32" s="10" t="s">
        <v>177</v>
      </c>
      <c r="I32" s="10" t="s">
        <v>178</v>
      </c>
      <c r="J32" s="11" t="s">
        <v>155</v>
      </c>
      <c r="K32" s="9"/>
      <c r="L32" s="9">
        <v>12.0</v>
      </c>
      <c r="M32" s="9">
        <f t="shared" si="3"/>
        <v>36</v>
      </c>
      <c r="N32" s="9"/>
      <c r="O32" s="9"/>
    </row>
    <row r="33" ht="15.75" customHeight="1">
      <c r="A33" s="12" t="s">
        <v>179</v>
      </c>
      <c r="B33" s="29">
        <v>5.9162465E7</v>
      </c>
      <c r="C33" s="13" t="s">
        <v>180</v>
      </c>
      <c r="D33" s="13" t="s">
        <v>181</v>
      </c>
      <c r="E33" s="13" t="s">
        <v>175</v>
      </c>
      <c r="F33" s="14"/>
      <c r="G33" s="14"/>
      <c r="H33" s="14" t="s">
        <v>182</v>
      </c>
      <c r="I33" s="14" t="s">
        <v>183</v>
      </c>
      <c r="J33" s="15" t="s">
        <v>184</v>
      </c>
      <c r="K33" s="13"/>
      <c r="L33" s="13">
        <v>12.0</v>
      </c>
      <c r="M33" s="13">
        <f t="shared" si="3"/>
        <v>36</v>
      </c>
      <c r="N33" s="13"/>
      <c r="O33" s="13"/>
    </row>
    <row r="34" ht="15.75" customHeight="1">
      <c r="A34" s="8" t="s">
        <v>185</v>
      </c>
      <c r="B34" s="21">
        <v>5.3467355E7</v>
      </c>
      <c r="C34" s="9" t="s">
        <v>186</v>
      </c>
      <c r="D34" s="9" t="s">
        <v>187</v>
      </c>
      <c r="E34" s="9" t="s">
        <v>175</v>
      </c>
      <c r="F34" s="10"/>
      <c r="G34" s="10"/>
      <c r="H34" s="10" t="s">
        <v>188</v>
      </c>
      <c r="I34" s="10" t="s">
        <v>189</v>
      </c>
      <c r="J34" s="11" t="s">
        <v>155</v>
      </c>
      <c r="K34" s="9"/>
      <c r="L34" s="9">
        <v>12.0</v>
      </c>
      <c r="M34" s="9">
        <f t="shared" si="3"/>
        <v>36</v>
      </c>
      <c r="N34" s="9"/>
      <c r="O34" s="9"/>
    </row>
    <row r="35" ht="15.75" customHeight="1">
      <c r="A35" s="12" t="s">
        <v>190</v>
      </c>
      <c r="B35" s="29">
        <v>5.3905714E7</v>
      </c>
      <c r="C35" s="13" t="s">
        <v>191</v>
      </c>
      <c r="D35" s="13" t="s">
        <v>63</v>
      </c>
      <c r="E35" s="13" t="s">
        <v>175</v>
      </c>
      <c r="F35" s="14" t="s">
        <v>192</v>
      </c>
      <c r="G35" s="14"/>
      <c r="H35" s="14" t="s">
        <v>188</v>
      </c>
      <c r="I35" s="14" t="s">
        <v>193</v>
      </c>
      <c r="J35" s="15"/>
      <c r="K35" s="13"/>
      <c r="L35" s="13">
        <v>12.0</v>
      </c>
      <c r="M35" s="13">
        <f t="shared" si="3"/>
        <v>36</v>
      </c>
      <c r="N35" s="13"/>
      <c r="O35" s="13"/>
    </row>
    <row r="36" ht="15.75" customHeight="1">
      <c r="A36" s="8" t="s">
        <v>194</v>
      </c>
      <c r="B36" s="21">
        <v>5.3765581E7</v>
      </c>
      <c r="C36" s="9" t="s">
        <v>195</v>
      </c>
      <c r="D36" s="9" t="s">
        <v>196</v>
      </c>
      <c r="E36" s="9" t="s">
        <v>197</v>
      </c>
      <c r="F36" s="10"/>
      <c r="G36" s="10"/>
      <c r="H36" s="10" t="s">
        <v>198</v>
      </c>
      <c r="I36" s="10" t="s">
        <v>199</v>
      </c>
      <c r="J36" s="11" t="s">
        <v>200</v>
      </c>
      <c r="K36" s="9"/>
      <c r="L36" s="9">
        <v>36.0</v>
      </c>
      <c r="M36" s="9">
        <f t="shared" si="3"/>
        <v>108</v>
      </c>
      <c r="N36" s="9"/>
      <c r="O36" s="9"/>
    </row>
    <row r="37" ht="15.75" customHeight="1">
      <c r="A37" s="12" t="s">
        <v>201</v>
      </c>
      <c r="B37" s="29">
        <v>5.9124849E7</v>
      </c>
      <c r="C37" s="13" t="s">
        <v>202</v>
      </c>
      <c r="D37" s="13" t="s">
        <v>203</v>
      </c>
      <c r="E37" s="17" t="s">
        <v>204</v>
      </c>
      <c r="F37" s="14">
        <v>5.6611076E7</v>
      </c>
      <c r="G37" s="14"/>
      <c r="H37" s="14" t="s">
        <v>205</v>
      </c>
      <c r="I37" s="14" t="s">
        <v>206</v>
      </c>
      <c r="J37" s="15"/>
      <c r="K37" s="13"/>
      <c r="L37" s="13">
        <v>12.0</v>
      </c>
      <c r="M37" s="13">
        <f t="shared" si="3"/>
        <v>36</v>
      </c>
      <c r="N37" s="13"/>
      <c r="O37" s="13"/>
    </row>
    <row r="38" ht="15.75" customHeight="1">
      <c r="A38" s="8" t="s">
        <v>207</v>
      </c>
      <c r="B38" s="21">
        <v>5.8538935E7</v>
      </c>
      <c r="C38" s="9" t="s">
        <v>208</v>
      </c>
      <c r="D38" s="9" t="s">
        <v>174</v>
      </c>
      <c r="E38" s="9" t="s">
        <v>175</v>
      </c>
      <c r="F38" s="10"/>
      <c r="G38" s="10"/>
      <c r="H38" s="10" t="s">
        <v>209</v>
      </c>
      <c r="I38" s="10" t="s">
        <v>210</v>
      </c>
      <c r="J38" s="11" t="s">
        <v>155</v>
      </c>
      <c r="K38" s="9"/>
      <c r="L38" s="9">
        <v>12.0</v>
      </c>
      <c r="M38" s="9">
        <f t="shared" si="3"/>
        <v>36</v>
      </c>
      <c r="N38" s="9"/>
      <c r="O38" s="9"/>
    </row>
    <row r="39" ht="15.75" customHeight="1">
      <c r="A39" s="12" t="s">
        <v>211</v>
      </c>
      <c r="B39" s="29">
        <v>5.1983653E7</v>
      </c>
      <c r="C39" s="13" t="s">
        <v>212</v>
      </c>
      <c r="D39" s="13" t="s">
        <v>213</v>
      </c>
      <c r="E39" s="13" t="s">
        <v>214</v>
      </c>
      <c r="F39" s="34"/>
      <c r="G39" s="34"/>
      <c r="H39" s="34" t="s">
        <v>215</v>
      </c>
      <c r="I39" s="34" t="s">
        <v>216</v>
      </c>
      <c r="J39" s="15" t="s">
        <v>217</v>
      </c>
      <c r="K39" s="13"/>
      <c r="L39" s="13">
        <v>24.0</v>
      </c>
      <c r="M39" s="13">
        <f t="shared" si="3"/>
        <v>72</v>
      </c>
      <c r="N39" s="13"/>
      <c r="O39" s="13"/>
    </row>
    <row r="40" ht="15.75" customHeight="1">
      <c r="A40" s="8" t="s">
        <v>218</v>
      </c>
      <c r="B40" s="31">
        <v>5.8604314E7</v>
      </c>
      <c r="C40" s="9" t="s">
        <v>219</v>
      </c>
      <c r="D40" s="9" t="s">
        <v>220</v>
      </c>
      <c r="E40" s="9" t="s">
        <v>221</v>
      </c>
      <c r="F40" s="35" t="s">
        <v>222</v>
      </c>
      <c r="G40" s="36"/>
      <c r="H40" s="36" t="s">
        <v>223</v>
      </c>
      <c r="I40" s="10" t="s">
        <v>224</v>
      </c>
      <c r="J40" s="11"/>
      <c r="K40" s="9"/>
      <c r="L40" s="9">
        <v>12.0</v>
      </c>
      <c r="M40" s="9">
        <f t="shared" si="3"/>
        <v>36</v>
      </c>
      <c r="N40" s="9"/>
      <c r="O40" s="9"/>
    </row>
    <row r="41" ht="15.75" customHeight="1">
      <c r="A41" s="12" t="s">
        <v>225</v>
      </c>
      <c r="B41" s="29">
        <v>5.3095647E7</v>
      </c>
      <c r="C41" s="13" t="s">
        <v>226</v>
      </c>
      <c r="D41" s="13" t="s">
        <v>227</v>
      </c>
      <c r="E41" s="13" t="s">
        <v>228</v>
      </c>
      <c r="F41" s="14"/>
      <c r="G41" s="14"/>
      <c r="H41" s="14" t="s">
        <v>229</v>
      </c>
      <c r="I41" s="14" t="s">
        <v>230</v>
      </c>
      <c r="J41" s="15" t="s">
        <v>155</v>
      </c>
      <c r="K41" s="13"/>
      <c r="L41" s="13">
        <v>12.0</v>
      </c>
      <c r="M41" s="13">
        <f t="shared" si="3"/>
        <v>36</v>
      </c>
      <c r="N41" s="13"/>
      <c r="O41" s="13"/>
    </row>
    <row r="42" ht="15.75" customHeight="1">
      <c r="A42" s="8" t="s">
        <v>231</v>
      </c>
      <c r="B42" s="21">
        <v>5.8552924E7</v>
      </c>
      <c r="C42" s="9" t="s">
        <v>212</v>
      </c>
      <c r="D42" s="9" t="s">
        <v>232</v>
      </c>
      <c r="E42" s="9" t="s">
        <v>233</v>
      </c>
      <c r="F42" s="10"/>
      <c r="G42" s="10"/>
      <c r="H42" s="10" t="s">
        <v>234</v>
      </c>
      <c r="I42" s="10" t="s">
        <v>56</v>
      </c>
      <c r="J42" s="11" t="s">
        <v>17</v>
      </c>
      <c r="K42" s="9"/>
      <c r="L42" s="9">
        <v>6.0</v>
      </c>
      <c r="M42" s="9">
        <f t="shared" si="3"/>
        <v>18</v>
      </c>
      <c r="N42" s="9"/>
      <c r="O42" s="9"/>
    </row>
    <row r="43" ht="15.75" customHeight="1">
      <c r="A43" s="12" t="s">
        <v>235</v>
      </c>
      <c r="B43" s="29">
        <v>5.3683199E7</v>
      </c>
      <c r="C43" s="13" t="s">
        <v>236</v>
      </c>
      <c r="D43" s="13" t="s">
        <v>237</v>
      </c>
      <c r="E43" s="13" t="s">
        <v>238</v>
      </c>
      <c r="F43" s="14">
        <v>5.6508725E7</v>
      </c>
      <c r="G43" s="14"/>
      <c r="H43" s="14" t="s">
        <v>234</v>
      </c>
      <c r="I43" s="14" t="s">
        <v>239</v>
      </c>
      <c r="J43" s="15"/>
      <c r="K43" s="13"/>
      <c r="L43" s="13">
        <v>36.0</v>
      </c>
      <c r="M43" s="13">
        <f t="shared" si="3"/>
        <v>108</v>
      </c>
      <c r="N43" s="13"/>
      <c r="O43" s="13"/>
    </row>
    <row r="44" ht="15.75" customHeight="1">
      <c r="A44" s="8" t="s">
        <v>240</v>
      </c>
      <c r="B44" s="21">
        <v>5.8609246E7</v>
      </c>
      <c r="C44" s="9" t="s">
        <v>241</v>
      </c>
      <c r="D44" s="9" t="s">
        <v>242</v>
      </c>
      <c r="E44" s="9" t="s">
        <v>21</v>
      </c>
      <c r="F44" s="10"/>
      <c r="G44" s="10"/>
      <c r="H44" s="10" t="s">
        <v>234</v>
      </c>
      <c r="I44" s="10" t="s">
        <v>243</v>
      </c>
      <c r="J44" s="11" t="s">
        <v>155</v>
      </c>
      <c r="K44" s="9"/>
      <c r="L44" s="9">
        <v>12.0</v>
      </c>
      <c r="M44" s="9">
        <f t="shared" si="3"/>
        <v>36</v>
      </c>
      <c r="N44" s="9"/>
      <c r="O44" s="9"/>
    </row>
    <row r="45" ht="15.75" customHeight="1">
      <c r="A45" s="12" t="s">
        <v>244</v>
      </c>
      <c r="B45" s="29">
        <v>5.1967241E7</v>
      </c>
      <c r="C45" s="13" t="s">
        <v>245</v>
      </c>
      <c r="D45" s="13" t="s">
        <v>187</v>
      </c>
      <c r="E45" s="17" t="s">
        <v>246</v>
      </c>
      <c r="F45" s="14" t="s">
        <v>247</v>
      </c>
      <c r="G45" s="14"/>
      <c r="H45" s="14" t="s">
        <v>248</v>
      </c>
      <c r="I45" s="14" t="s">
        <v>249</v>
      </c>
      <c r="J45" s="15"/>
      <c r="K45" s="13"/>
      <c r="L45" s="13">
        <v>12.0</v>
      </c>
      <c r="M45" s="13">
        <f t="shared" si="3"/>
        <v>36</v>
      </c>
      <c r="N45" s="13"/>
      <c r="O45" s="13"/>
    </row>
    <row r="46" ht="15.75" customHeight="1">
      <c r="A46" s="8" t="s">
        <v>250</v>
      </c>
      <c r="B46" s="21">
        <v>5.8607356E7</v>
      </c>
      <c r="C46" s="9" t="s">
        <v>251</v>
      </c>
      <c r="D46" s="9" t="s">
        <v>252</v>
      </c>
      <c r="E46" s="9" t="s">
        <v>134</v>
      </c>
      <c r="F46" s="10"/>
      <c r="G46" s="10"/>
      <c r="H46" s="10" t="s">
        <v>253</v>
      </c>
      <c r="I46" s="10" t="s">
        <v>254</v>
      </c>
      <c r="J46" s="11" t="s">
        <v>155</v>
      </c>
      <c r="K46" s="9"/>
      <c r="L46" s="9">
        <v>12.0</v>
      </c>
      <c r="M46" s="9">
        <f t="shared" si="3"/>
        <v>36</v>
      </c>
      <c r="N46" s="9"/>
      <c r="O46" s="9"/>
    </row>
    <row r="47" ht="15.75" customHeight="1">
      <c r="A47" s="12" t="s">
        <v>255</v>
      </c>
      <c r="B47" s="29">
        <v>5.7493521E7</v>
      </c>
      <c r="C47" s="13" t="s">
        <v>256</v>
      </c>
      <c r="D47" s="13" t="s">
        <v>257</v>
      </c>
      <c r="E47" s="13" t="s">
        <v>74</v>
      </c>
      <c r="F47" s="14" t="s">
        <v>258</v>
      </c>
      <c r="G47" s="14"/>
      <c r="H47" s="14" t="s">
        <v>254</v>
      </c>
      <c r="I47" s="14" t="s">
        <v>259</v>
      </c>
      <c r="J47" s="32"/>
      <c r="K47" s="13"/>
      <c r="L47" s="13">
        <v>12.0</v>
      </c>
      <c r="M47" s="13">
        <f t="shared" si="3"/>
        <v>36</v>
      </c>
      <c r="N47" s="13"/>
      <c r="O47" s="13"/>
    </row>
    <row r="48" ht="15.75" customHeight="1">
      <c r="A48" s="8" t="s">
        <v>260</v>
      </c>
      <c r="B48" s="21">
        <v>5.8879428E7</v>
      </c>
      <c r="C48" s="9" t="s">
        <v>261</v>
      </c>
      <c r="D48" s="9" t="s">
        <v>262</v>
      </c>
      <c r="E48" s="9" t="s">
        <v>263</v>
      </c>
      <c r="F48" s="10">
        <v>5.3076617E7</v>
      </c>
      <c r="G48" s="10"/>
      <c r="H48" s="10" t="s">
        <v>264</v>
      </c>
      <c r="I48" s="10" t="s">
        <v>265</v>
      </c>
      <c r="J48" s="37"/>
      <c r="K48" s="9"/>
      <c r="L48" s="9">
        <v>12.0</v>
      </c>
      <c r="M48" s="9">
        <f t="shared" si="3"/>
        <v>36</v>
      </c>
      <c r="N48" s="9"/>
      <c r="O48" s="9"/>
    </row>
    <row r="49" ht="15.75" customHeight="1">
      <c r="A49" s="12" t="s">
        <v>266</v>
      </c>
      <c r="B49" s="29">
        <v>5.635878E7</v>
      </c>
      <c r="C49" s="13" t="s">
        <v>212</v>
      </c>
      <c r="D49" s="13" t="s">
        <v>242</v>
      </c>
      <c r="E49" s="13"/>
      <c r="F49" s="14"/>
      <c r="G49" s="14"/>
      <c r="H49" s="14" t="s">
        <v>267</v>
      </c>
      <c r="I49" s="14" t="s">
        <v>268</v>
      </c>
      <c r="J49" s="15" t="s">
        <v>269</v>
      </c>
      <c r="K49" s="13"/>
      <c r="L49" s="13">
        <v>12.0</v>
      </c>
      <c r="M49" s="13">
        <f t="shared" si="3"/>
        <v>36</v>
      </c>
      <c r="N49" s="13"/>
      <c r="O49" s="13"/>
    </row>
    <row r="50" ht="15.75" customHeight="1">
      <c r="A50" s="8" t="s">
        <v>270</v>
      </c>
      <c r="B50" s="21">
        <v>5.333569E7</v>
      </c>
      <c r="C50" s="9" t="s">
        <v>271</v>
      </c>
      <c r="D50" s="9" t="s">
        <v>272</v>
      </c>
      <c r="E50" s="9" t="s">
        <v>273</v>
      </c>
      <c r="F50" s="10"/>
      <c r="G50" s="10"/>
      <c r="H50" s="10" t="s">
        <v>274</v>
      </c>
      <c r="I50" s="10" t="s">
        <v>275</v>
      </c>
      <c r="J50" s="11" t="s">
        <v>276</v>
      </c>
      <c r="K50" s="9"/>
      <c r="L50" s="9">
        <v>24.0</v>
      </c>
      <c r="M50" s="9">
        <f t="shared" si="3"/>
        <v>72</v>
      </c>
      <c r="N50" s="9"/>
      <c r="O50" s="9"/>
    </row>
    <row r="51" ht="15.75" customHeight="1">
      <c r="A51" s="12" t="s">
        <v>277</v>
      </c>
      <c r="B51" s="29">
        <v>5.3008129E7</v>
      </c>
      <c r="C51" s="13" t="s">
        <v>278</v>
      </c>
      <c r="D51" s="13" t="s">
        <v>279</v>
      </c>
      <c r="E51" s="13" t="s">
        <v>280</v>
      </c>
      <c r="F51" s="14"/>
      <c r="G51" s="14"/>
      <c r="H51" s="14" t="s">
        <v>281</v>
      </c>
      <c r="I51" s="14" t="s">
        <v>282</v>
      </c>
      <c r="J51" s="15" t="s">
        <v>269</v>
      </c>
      <c r="K51" s="13"/>
      <c r="L51" s="13">
        <v>12.0</v>
      </c>
      <c r="M51" s="13">
        <f t="shared" si="3"/>
        <v>36</v>
      </c>
      <c r="N51" s="13"/>
      <c r="O51" s="13"/>
    </row>
    <row r="52" ht="15.75" customHeight="1">
      <c r="A52" s="8" t="s">
        <v>283</v>
      </c>
      <c r="B52" s="21">
        <v>5.9185643E7</v>
      </c>
      <c r="C52" s="24"/>
      <c r="D52" s="9" t="s">
        <v>37</v>
      </c>
      <c r="E52" s="9" t="s">
        <v>21</v>
      </c>
      <c r="F52" s="10"/>
      <c r="G52" s="10"/>
      <c r="H52" s="10" t="s">
        <v>281</v>
      </c>
      <c r="I52" s="10" t="s">
        <v>282</v>
      </c>
      <c r="J52" s="11" t="s">
        <v>269</v>
      </c>
      <c r="K52" s="9"/>
      <c r="L52" s="9">
        <v>12.0</v>
      </c>
      <c r="M52" s="9">
        <f t="shared" si="3"/>
        <v>36</v>
      </c>
      <c r="N52" s="9"/>
      <c r="O52" s="9"/>
    </row>
    <row r="53" ht="15.75" customHeight="1">
      <c r="A53" s="12" t="s">
        <v>284</v>
      </c>
      <c r="B53" s="29">
        <v>5.3332734E7</v>
      </c>
      <c r="C53" s="38" t="s">
        <v>285</v>
      </c>
      <c r="D53" s="13" t="s">
        <v>286</v>
      </c>
      <c r="E53" s="13" t="s">
        <v>287</v>
      </c>
      <c r="F53" s="14" t="s">
        <v>288</v>
      </c>
      <c r="G53" s="14"/>
      <c r="H53" s="14" t="s">
        <v>289</v>
      </c>
      <c r="I53" s="14" t="s">
        <v>290</v>
      </c>
      <c r="J53" s="32"/>
      <c r="K53" s="13"/>
      <c r="L53" s="13">
        <v>12.0</v>
      </c>
      <c r="M53" s="13">
        <f t="shared" si="3"/>
        <v>36</v>
      </c>
      <c r="N53" s="13"/>
      <c r="O53" s="13"/>
    </row>
    <row r="54" ht="15.75" customHeight="1">
      <c r="A54" s="8" t="s">
        <v>291</v>
      </c>
      <c r="B54" s="21">
        <v>5.8864539E7</v>
      </c>
      <c r="C54" s="27" t="s">
        <v>292</v>
      </c>
      <c r="D54" s="9" t="s">
        <v>37</v>
      </c>
      <c r="E54" s="27" t="s">
        <v>293</v>
      </c>
      <c r="F54" s="10" t="s">
        <v>294</v>
      </c>
      <c r="G54" s="10"/>
      <c r="H54" s="10" t="s">
        <v>295</v>
      </c>
      <c r="I54" s="10" t="s">
        <v>296</v>
      </c>
      <c r="J54" s="11"/>
      <c r="K54" s="9"/>
      <c r="L54" s="9">
        <v>12.0</v>
      </c>
      <c r="M54" s="9">
        <f t="shared" si="3"/>
        <v>36</v>
      </c>
      <c r="N54" s="9"/>
      <c r="O54" s="9"/>
    </row>
    <row r="55" ht="15.75" customHeight="1">
      <c r="A55" s="12" t="s">
        <v>297</v>
      </c>
      <c r="B55" s="29">
        <v>5.3481796E7</v>
      </c>
      <c r="C55" s="13" t="s">
        <v>298</v>
      </c>
      <c r="D55" s="13" t="s">
        <v>174</v>
      </c>
      <c r="E55" s="13" t="s">
        <v>299</v>
      </c>
      <c r="F55" s="14"/>
      <c r="G55" s="14"/>
      <c r="H55" s="14" t="s">
        <v>300</v>
      </c>
      <c r="I55" s="14" t="s">
        <v>301</v>
      </c>
      <c r="J55" s="15" t="s">
        <v>269</v>
      </c>
      <c r="K55" s="13"/>
      <c r="L55" s="13">
        <v>12.0</v>
      </c>
      <c r="M55" s="13">
        <f t="shared" si="3"/>
        <v>36</v>
      </c>
      <c r="N55" s="13"/>
      <c r="O55" s="13"/>
    </row>
    <row r="56" ht="15.75" customHeight="1">
      <c r="A56" s="8" t="s">
        <v>302</v>
      </c>
      <c r="B56" s="21">
        <v>5.8857665E7</v>
      </c>
      <c r="C56" s="27" t="s">
        <v>303</v>
      </c>
      <c r="D56" s="27" t="s">
        <v>304</v>
      </c>
      <c r="E56" s="27" t="s">
        <v>305</v>
      </c>
      <c r="F56" s="10" t="s">
        <v>306</v>
      </c>
      <c r="G56" s="10"/>
      <c r="H56" s="10" t="s">
        <v>300</v>
      </c>
      <c r="I56" s="10" t="s">
        <v>307</v>
      </c>
      <c r="J56" s="11"/>
      <c r="K56" s="9"/>
      <c r="L56" s="27">
        <v>24.0</v>
      </c>
      <c r="M56" s="9">
        <f t="shared" si="3"/>
        <v>72</v>
      </c>
      <c r="N56" s="9"/>
      <c r="O56" s="9"/>
    </row>
    <row r="57" ht="15.75" customHeight="1">
      <c r="A57" s="12" t="s">
        <v>308</v>
      </c>
      <c r="B57" s="29">
        <v>5.3407674E7</v>
      </c>
      <c r="C57" s="39"/>
      <c r="D57" s="13" t="s">
        <v>309</v>
      </c>
      <c r="E57" s="13" t="s">
        <v>310</v>
      </c>
      <c r="F57" s="14"/>
      <c r="G57" s="14"/>
      <c r="H57" s="14" t="s">
        <v>311</v>
      </c>
      <c r="I57" s="14" t="s">
        <v>312</v>
      </c>
      <c r="J57" s="15" t="s">
        <v>269</v>
      </c>
      <c r="K57" s="13"/>
      <c r="L57" s="13">
        <v>12.0</v>
      </c>
      <c r="M57" s="13">
        <f t="shared" si="3"/>
        <v>36</v>
      </c>
      <c r="N57" s="13"/>
      <c r="O57" s="13"/>
    </row>
    <row r="58" ht="15.75" customHeight="1">
      <c r="A58" s="8" t="s">
        <v>313</v>
      </c>
      <c r="B58" s="31">
        <v>5.3558472E7</v>
      </c>
      <c r="C58" s="9" t="s">
        <v>314</v>
      </c>
      <c r="D58" s="9" t="s">
        <v>315</v>
      </c>
      <c r="E58" s="9" t="s">
        <v>316</v>
      </c>
      <c r="F58" s="10">
        <v>5110729.0</v>
      </c>
      <c r="G58" s="10"/>
      <c r="H58" s="10" t="s">
        <v>317</v>
      </c>
      <c r="I58" s="10" t="s">
        <v>318</v>
      </c>
      <c r="J58" s="11"/>
      <c r="K58" s="9"/>
      <c r="L58" s="9">
        <v>12.0</v>
      </c>
      <c r="M58" s="9">
        <f t="shared" si="3"/>
        <v>36</v>
      </c>
      <c r="N58" s="9"/>
      <c r="O58" s="9"/>
    </row>
    <row r="59" ht="15.75" customHeight="1">
      <c r="A59" s="12" t="s">
        <v>319</v>
      </c>
      <c r="B59" s="29">
        <v>5.6981413E7</v>
      </c>
      <c r="C59" s="13" t="s">
        <v>320</v>
      </c>
      <c r="D59" s="13" t="s">
        <v>321</v>
      </c>
      <c r="E59" s="13" t="s">
        <v>322</v>
      </c>
      <c r="F59" s="14"/>
      <c r="G59" s="14"/>
      <c r="H59" s="14" t="s">
        <v>323</v>
      </c>
      <c r="I59" s="14" t="s">
        <v>324</v>
      </c>
      <c r="J59" s="15" t="s">
        <v>269</v>
      </c>
      <c r="K59" s="13"/>
      <c r="L59" s="13">
        <v>12.0</v>
      </c>
      <c r="M59" s="13">
        <f t="shared" si="3"/>
        <v>36</v>
      </c>
      <c r="N59" s="13"/>
      <c r="O59" s="13"/>
    </row>
    <row r="60" ht="15.75" customHeight="1">
      <c r="A60" s="8" t="s">
        <v>325</v>
      </c>
      <c r="B60" s="21">
        <v>5.3088269E7</v>
      </c>
      <c r="C60" s="9" t="s">
        <v>326</v>
      </c>
      <c r="D60" s="9" t="s">
        <v>327</v>
      </c>
      <c r="E60" s="9" t="s">
        <v>328</v>
      </c>
      <c r="F60" s="10"/>
      <c r="G60" s="10"/>
      <c r="H60" s="10" t="s">
        <v>329</v>
      </c>
      <c r="I60" s="10" t="s">
        <v>330</v>
      </c>
      <c r="J60" s="40"/>
      <c r="K60" s="9"/>
      <c r="L60" s="27">
        <v>36.0</v>
      </c>
      <c r="M60" s="9">
        <f t="shared" si="3"/>
        <v>108</v>
      </c>
      <c r="N60" s="9"/>
      <c r="O60" s="9"/>
    </row>
    <row r="61" ht="15.75" customHeight="1">
      <c r="A61" s="12" t="s">
        <v>331</v>
      </c>
      <c r="B61" s="29">
        <v>5.8856812E7</v>
      </c>
      <c r="C61" s="13" t="s">
        <v>332</v>
      </c>
      <c r="D61" s="13" t="s">
        <v>333</v>
      </c>
      <c r="E61" s="13" t="s">
        <v>334</v>
      </c>
      <c r="F61" s="14"/>
      <c r="G61" s="14"/>
      <c r="H61" s="14" t="s">
        <v>335</v>
      </c>
      <c r="I61" s="14" t="s">
        <v>336</v>
      </c>
      <c r="J61" s="32"/>
      <c r="K61" s="13"/>
      <c r="L61" s="13">
        <v>60.0</v>
      </c>
      <c r="M61" s="13">
        <f t="shared" si="3"/>
        <v>180</v>
      </c>
      <c r="N61" s="13"/>
      <c r="O61" s="13"/>
    </row>
    <row r="62" ht="15.75" customHeight="1">
      <c r="A62" s="8" t="s">
        <v>337</v>
      </c>
      <c r="B62" s="31">
        <v>5.7865233E7</v>
      </c>
      <c r="C62" s="9" t="s">
        <v>338</v>
      </c>
      <c r="D62" s="9" t="s">
        <v>333</v>
      </c>
      <c r="E62" s="9" t="s">
        <v>339</v>
      </c>
      <c r="F62" s="10" t="s">
        <v>340</v>
      </c>
      <c r="G62" s="10"/>
      <c r="H62" s="10" t="s">
        <v>335</v>
      </c>
      <c r="I62" s="10" t="s">
        <v>336</v>
      </c>
      <c r="J62" s="37"/>
      <c r="K62" s="9"/>
      <c r="L62" s="9">
        <v>48.0</v>
      </c>
      <c r="M62" s="9">
        <f t="shared" si="3"/>
        <v>144</v>
      </c>
      <c r="N62" s="9"/>
      <c r="O62" s="9"/>
    </row>
    <row r="63" ht="15.75" customHeight="1">
      <c r="A63" s="12" t="s">
        <v>341</v>
      </c>
      <c r="B63" s="29">
        <v>5.3045396E7</v>
      </c>
      <c r="C63" s="13"/>
      <c r="D63" s="13" t="s">
        <v>342</v>
      </c>
      <c r="E63" s="13" t="s">
        <v>343</v>
      </c>
      <c r="F63" s="14"/>
      <c r="G63" s="14"/>
      <c r="H63" s="14" t="s">
        <v>344</v>
      </c>
      <c r="I63" s="14" t="s">
        <v>345</v>
      </c>
      <c r="J63" s="15" t="s">
        <v>143</v>
      </c>
      <c r="K63" s="13"/>
      <c r="L63" s="13">
        <v>12.0</v>
      </c>
      <c r="M63" s="13">
        <f t="shared" si="3"/>
        <v>36</v>
      </c>
      <c r="N63" s="13"/>
      <c r="O63" s="13"/>
    </row>
    <row r="64" ht="15.75" customHeight="1">
      <c r="A64" s="8" t="s">
        <v>346</v>
      </c>
      <c r="B64" s="21">
        <v>5.3470104E7</v>
      </c>
      <c r="D64" s="9" t="s">
        <v>203</v>
      </c>
      <c r="E64" s="9" t="s">
        <v>347</v>
      </c>
      <c r="F64" s="10">
        <v>5.5513919E7</v>
      </c>
      <c r="G64" s="10"/>
      <c r="H64" s="10" t="s">
        <v>348</v>
      </c>
      <c r="I64" s="10" t="s">
        <v>349</v>
      </c>
      <c r="J64" s="11" t="s">
        <v>159</v>
      </c>
      <c r="L64" s="27">
        <v>36.0</v>
      </c>
      <c r="M64" s="9">
        <f t="shared" si="3"/>
        <v>108</v>
      </c>
      <c r="N64" s="9"/>
      <c r="O64" s="9"/>
    </row>
    <row r="65" ht="15.75" customHeight="1">
      <c r="A65" s="12" t="s">
        <v>350</v>
      </c>
      <c r="B65" s="29">
        <v>5.3610996E7</v>
      </c>
      <c r="C65" s="13"/>
      <c r="D65" s="13" t="s">
        <v>351</v>
      </c>
      <c r="E65" s="13" t="s">
        <v>352</v>
      </c>
      <c r="F65" s="14"/>
      <c r="G65" s="14"/>
      <c r="H65" s="14" t="s">
        <v>353</v>
      </c>
      <c r="I65" s="14" t="s">
        <v>354</v>
      </c>
      <c r="J65" s="15" t="s">
        <v>143</v>
      </c>
      <c r="K65" s="13"/>
      <c r="L65" s="13">
        <v>12.0</v>
      </c>
      <c r="M65" s="13">
        <f t="shared" si="3"/>
        <v>36</v>
      </c>
      <c r="N65" s="13"/>
      <c r="O65" s="13"/>
    </row>
    <row r="66" ht="15.75" customHeight="1">
      <c r="A66" s="8" t="s">
        <v>355</v>
      </c>
      <c r="B66" s="21">
        <v>5.3648105E7</v>
      </c>
      <c r="C66" s="9"/>
      <c r="D66" s="9" t="s">
        <v>309</v>
      </c>
      <c r="E66" s="9" t="s">
        <v>356</v>
      </c>
      <c r="F66" s="10"/>
      <c r="G66" s="10"/>
      <c r="H66" s="10" t="s">
        <v>357</v>
      </c>
      <c r="I66" s="10" t="s">
        <v>358</v>
      </c>
      <c r="J66" s="11" t="s">
        <v>143</v>
      </c>
      <c r="K66" s="9"/>
      <c r="L66" s="9">
        <v>12.0</v>
      </c>
      <c r="M66" s="9">
        <f t="shared" si="3"/>
        <v>36</v>
      </c>
      <c r="N66" s="9"/>
      <c r="O66" s="9"/>
    </row>
    <row r="67" ht="15.75" customHeight="1">
      <c r="A67" s="12" t="s">
        <v>359</v>
      </c>
      <c r="B67" s="29">
        <v>5.3812762E7</v>
      </c>
      <c r="C67" s="13"/>
      <c r="D67" s="13"/>
      <c r="E67" s="13" t="s">
        <v>360</v>
      </c>
      <c r="F67" s="14"/>
      <c r="G67" s="14"/>
      <c r="H67" s="14" t="s">
        <v>361</v>
      </c>
      <c r="I67" s="14" t="s">
        <v>362</v>
      </c>
      <c r="J67" s="15" t="s">
        <v>17</v>
      </c>
      <c r="K67" s="13"/>
      <c r="L67" s="13">
        <v>12.0</v>
      </c>
      <c r="M67" s="13">
        <f t="shared" si="3"/>
        <v>36</v>
      </c>
      <c r="N67" s="13"/>
      <c r="O67" s="13"/>
    </row>
    <row r="68" ht="15.75" customHeight="1">
      <c r="A68" s="8" t="s">
        <v>363</v>
      </c>
      <c r="B68" s="21">
        <v>5.7450283E7</v>
      </c>
      <c r="C68" s="9"/>
      <c r="D68" s="9" t="s">
        <v>364</v>
      </c>
      <c r="E68" s="9" t="s">
        <v>365</v>
      </c>
      <c r="F68" s="10"/>
      <c r="G68" s="10"/>
      <c r="H68" s="10" t="s">
        <v>366</v>
      </c>
      <c r="I68" s="10" t="s">
        <v>367</v>
      </c>
      <c r="J68" s="11" t="s">
        <v>368</v>
      </c>
      <c r="K68" s="9"/>
      <c r="L68" s="9">
        <v>36.0</v>
      </c>
      <c r="M68" s="9">
        <f t="shared" si="3"/>
        <v>108</v>
      </c>
      <c r="N68" s="9"/>
      <c r="O68" s="9"/>
    </row>
    <row r="69" ht="15.75" customHeight="1">
      <c r="A69" s="12" t="s">
        <v>369</v>
      </c>
      <c r="B69" s="29">
        <v>5.7704597E7</v>
      </c>
      <c r="D69" s="13" t="s">
        <v>370</v>
      </c>
      <c r="E69" s="17" t="s">
        <v>371</v>
      </c>
      <c r="F69" s="41" t="s">
        <v>372</v>
      </c>
      <c r="G69" s="14"/>
      <c r="H69" s="14" t="s">
        <v>373</v>
      </c>
      <c r="I69" s="14" t="s">
        <v>374</v>
      </c>
      <c r="J69" s="15"/>
      <c r="L69" s="13">
        <v>24.0</v>
      </c>
      <c r="M69" s="13">
        <f t="shared" si="3"/>
        <v>72</v>
      </c>
      <c r="N69" s="13"/>
      <c r="O69" s="13"/>
    </row>
    <row r="70" ht="15.75" customHeight="1">
      <c r="A70" s="8" t="s">
        <v>375</v>
      </c>
      <c r="B70" s="21">
        <v>5.7863747E7</v>
      </c>
      <c r="C70" s="9"/>
      <c r="D70" s="9" t="s">
        <v>376</v>
      </c>
      <c r="E70" s="9" t="s">
        <v>377</v>
      </c>
      <c r="F70" s="10"/>
      <c r="G70" s="10"/>
      <c r="H70" s="10" t="s">
        <v>92</v>
      </c>
      <c r="I70" s="10" t="s">
        <v>378</v>
      </c>
      <c r="J70" s="11" t="s">
        <v>368</v>
      </c>
      <c r="K70" s="9"/>
      <c r="L70" s="9">
        <v>12.0</v>
      </c>
      <c r="M70" s="9">
        <f t="shared" si="3"/>
        <v>36</v>
      </c>
      <c r="N70" s="9"/>
      <c r="O70" s="9"/>
    </row>
    <row r="71" ht="15.75" customHeight="1">
      <c r="A71" s="12" t="s">
        <v>379</v>
      </c>
      <c r="B71" s="29">
        <v>5.8704352E7</v>
      </c>
      <c r="C71" s="13"/>
      <c r="D71" s="13" t="s">
        <v>203</v>
      </c>
      <c r="E71" s="13" t="s">
        <v>380</v>
      </c>
      <c r="F71" s="14"/>
      <c r="G71" s="14"/>
      <c r="H71" s="14" t="s">
        <v>381</v>
      </c>
      <c r="I71" s="14" t="s">
        <v>382</v>
      </c>
      <c r="J71" s="15" t="s">
        <v>17</v>
      </c>
      <c r="K71" s="13"/>
      <c r="L71" s="13">
        <v>12.0</v>
      </c>
      <c r="M71" s="13">
        <f t="shared" si="3"/>
        <v>36</v>
      </c>
      <c r="N71" s="13"/>
      <c r="O71" s="13"/>
    </row>
    <row r="72" ht="15.75" customHeight="1">
      <c r="A72" s="8" t="s">
        <v>383</v>
      </c>
      <c r="B72" s="21">
        <v>5.8865974E7</v>
      </c>
      <c r="C72" s="9"/>
      <c r="D72" s="9" t="s">
        <v>384</v>
      </c>
      <c r="E72" s="9" t="s">
        <v>385</v>
      </c>
      <c r="F72" s="10"/>
      <c r="G72" s="10"/>
      <c r="H72" s="10" t="s">
        <v>124</v>
      </c>
      <c r="I72" s="10" t="s">
        <v>386</v>
      </c>
      <c r="J72" s="11" t="s">
        <v>368</v>
      </c>
      <c r="K72" s="9"/>
      <c r="L72" s="9">
        <v>12.0</v>
      </c>
      <c r="M72" s="9">
        <f t="shared" si="3"/>
        <v>36</v>
      </c>
      <c r="N72" s="9"/>
      <c r="O72" s="9"/>
    </row>
    <row r="73" ht="15.75" customHeight="1">
      <c r="A73" s="12" t="s">
        <v>387</v>
      </c>
      <c r="B73" s="13">
        <v>5.9126397E7</v>
      </c>
      <c r="C73" s="13"/>
      <c r="D73" s="13" t="s">
        <v>203</v>
      </c>
      <c r="E73" s="13" t="s">
        <v>380</v>
      </c>
      <c r="F73" s="14"/>
      <c r="G73" s="14"/>
      <c r="H73" s="14" t="s">
        <v>60</v>
      </c>
      <c r="I73" s="14" t="s">
        <v>61</v>
      </c>
      <c r="J73" s="15" t="s">
        <v>17</v>
      </c>
      <c r="K73" s="13"/>
      <c r="L73" s="13">
        <v>12.0</v>
      </c>
      <c r="M73" s="13">
        <f t="shared" si="3"/>
        <v>36</v>
      </c>
      <c r="N73" s="13"/>
      <c r="O73" s="13"/>
    </row>
    <row r="74" ht="15.75" customHeight="1">
      <c r="A74" s="20"/>
      <c r="B74" s="21"/>
      <c r="C74" s="21"/>
      <c r="D74" s="21"/>
      <c r="E74" s="21"/>
      <c r="F74" s="22"/>
      <c r="G74" s="22"/>
      <c r="H74" s="22"/>
      <c r="I74" s="22"/>
      <c r="J74" s="37"/>
      <c r="K74" s="9"/>
      <c r="L74" s="9"/>
      <c r="M74" s="42">
        <f>SUM(M15:M73)</f>
        <v>3294</v>
      </c>
      <c r="N74" s="24">
        <v>59.0</v>
      </c>
      <c r="O74" s="26"/>
    </row>
    <row r="75" ht="15.75" customHeight="1">
      <c r="A75" s="43"/>
      <c r="B75" s="29"/>
      <c r="C75" s="29"/>
      <c r="D75" s="29"/>
      <c r="E75" s="29"/>
      <c r="F75" s="44"/>
      <c r="G75" s="44"/>
      <c r="H75" s="44"/>
      <c r="I75" s="44"/>
      <c r="J75" s="45"/>
      <c r="K75" s="39" t="s">
        <v>388</v>
      </c>
      <c r="L75" s="39"/>
      <c r="M75" s="46">
        <v>-125.58</v>
      </c>
      <c r="N75" s="13"/>
      <c r="O75" s="13"/>
    </row>
    <row r="76" ht="15.75" customHeight="1">
      <c r="A76" s="20"/>
      <c r="B76" s="21"/>
      <c r="C76" s="21"/>
      <c r="D76" s="21"/>
      <c r="E76" s="21"/>
      <c r="F76" s="22"/>
      <c r="G76" s="22"/>
      <c r="H76" s="22"/>
      <c r="I76" s="22"/>
      <c r="J76" s="23"/>
      <c r="K76" s="24" t="s">
        <v>389</v>
      </c>
      <c r="L76" s="9"/>
      <c r="M76" s="42">
        <f>SUM(M74:M75)</f>
        <v>3168.42</v>
      </c>
      <c r="N76" s="9"/>
      <c r="O76" s="9"/>
    </row>
    <row r="77" ht="15.75" customHeight="1">
      <c r="A77" s="12" t="s">
        <v>390</v>
      </c>
      <c r="B77" s="13">
        <v>5.3087217E7</v>
      </c>
      <c r="C77" s="13" t="s">
        <v>391</v>
      </c>
      <c r="D77" s="13" t="s">
        <v>174</v>
      </c>
      <c r="E77" s="13" t="s">
        <v>175</v>
      </c>
      <c r="F77" s="14">
        <v>5266265.0</v>
      </c>
      <c r="G77" s="14"/>
      <c r="H77" s="14" t="s">
        <v>392</v>
      </c>
      <c r="I77" s="14" t="s">
        <v>393</v>
      </c>
      <c r="J77" s="15" t="s">
        <v>394</v>
      </c>
      <c r="K77" s="13"/>
      <c r="L77" s="17">
        <v>24.0</v>
      </c>
      <c r="M77" s="13">
        <f t="shared" ref="M77:M160" si="4">L77*2.5*1.2</f>
        <v>72</v>
      </c>
      <c r="N77" s="13"/>
      <c r="O77" s="13">
        <f t="shared" ref="O77:O160" si="5">L77*1.2*2.25</f>
        <v>64.8</v>
      </c>
    </row>
    <row r="78" ht="15.75" customHeight="1">
      <c r="A78" s="8" t="s">
        <v>395</v>
      </c>
      <c r="B78" s="9">
        <v>5.3008306E7</v>
      </c>
      <c r="C78" s="9" t="s">
        <v>396</v>
      </c>
      <c r="D78" s="9" t="s">
        <v>397</v>
      </c>
      <c r="E78" s="9" t="s">
        <v>398</v>
      </c>
      <c r="F78" s="47" t="s">
        <v>399</v>
      </c>
      <c r="G78" s="47"/>
      <c r="H78" s="47" t="s">
        <v>400</v>
      </c>
      <c r="I78" s="10" t="s">
        <v>401</v>
      </c>
      <c r="J78" s="11"/>
      <c r="K78" s="9"/>
      <c r="L78" s="9">
        <v>12.0</v>
      </c>
      <c r="M78" s="9">
        <f t="shared" si="4"/>
        <v>36</v>
      </c>
      <c r="N78" s="9"/>
      <c r="O78" s="9">
        <f t="shared" si="5"/>
        <v>32.4</v>
      </c>
    </row>
    <row r="79" ht="15.75" customHeight="1">
      <c r="A79" s="33" t="s">
        <v>402</v>
      </c>
      <c r="B79" s="17">
        <v>5.5647813E7</v>
      </c>
      <c r="C79" s="17" t="s">
        <v>403</v>
      </c>
      <c r="D79" s="17" t="s">
        <v>404</v>
      </c>
      <c r="E79" s="17" t="s">
        <v>405</v>
      </c>
      <c r="F79" s="48" t="s">
        <v>406</v>
      </c>
      <c r="G79" s="48"/>
      <c r="H79" s="48" t="s">
        <v>407</v>
      </c>
      <c r="I79" s="48" t="s">
        <v>408</v>
      </c>
      <c r="J79" s="32"/>
      <c r="K79" s="13"/>
      <c r="L79" s="17">
        <v>24.0</v>
      </c>
      <c r="M79" s="13">
        <f t="shared" si="4"/>
        <v>72</v>
      </c>
      <c r="N79" s="13"/>
      <c r="O79" s="13">
        <f t="shared" si="5"/>
        <v>64.8</v>
      </c>
    </row>
    <row r="80" ht="15.75" customHeight="1">
      <c r="A80" s="30" t="s">
        <v>409</v>
      </c>
      <c r="B80" s="27">
        <v>5.6931882E7</v>
      </c>
      <c r="C80" s="9"/>
      <c r="D80" s="27" t="s">
        <v>203</v>
      </c>
      <c r="E80" s="27" t="s">
        <v>410</v>
      </c>
      <c r="F80" s="47">
        <v>5066502.0</v>
      </c>
      <c r="G80" s="47"/>
      <c r="H80" s="47" t="s">
        <v>411</v>
      </c>
      <c r="I80" s="47" t="s">
        <v>412</v>
      </c>
      <c r="J80" s="11"/>
      <c r="K80" s="9"/>
      <c r="L80" s="27">
        <v>12.0</v>
      </c>
      <c r="M80" s="9">
        <f t="shared" si="4"/>
        <v>36</v>
      </c>
      <c r="N80" s="9"/>
      <c r="O80" s="9">
        <f t="shared" si="5"/>
        <v>32.4</v>
      </c>
    </row>
    <row r="81" ht="15.75" customHeight="1">
      <c r="A81" s="33" t="s">
        <v>413</v>
      </c>
      <c r="B81" s="17">
        <v>5.8878398E7</v>
      </c>
      <c r="C81" s="17" t="s">
        <v>414</v>
      </c>
      <c r="D81" s="17" t="s">
        <v>415</v>
      </c>
      <c r="E81" s="17" t="s">
        <v>416</v>
      </c>
      <c r="F81" s="48">
        <v>5.6983703E7</v>
      </c>
      <c r="G81" s="48">
        <v>8458.0</v>
      </c>
      <c r="H81" s="48" t="s">
        <v>411</v>
      </c>
      <c r="I81" s="48" t="s">
        <v>417</v>
      </c>
      <c r="J81" s="15" t="s">
        <v>418</v>
      </c>
      <c r="K81" s="13"/>
      <c r="L81" s="17">
        <v>24.0</v>
      </c>
      <c r="M81" s="13">
        <f t="shared" si="4"/>
        <v>72</v>
      </c>
      <c r="N81" s="13"/>
      <c r="O81" s="13">
        <f t="shared" si="5"/>
        <v>64.8</v>
      </c>
    </row>
    <row r="82" ht="15.75" customHeight="1">
      <c r="A82" s="30" t="s">
        <v>419</v>
      </c>
      <c r="B82" s="27">
        <v>5.3058569E7</v>
      </c>
      <c r="C82" s="27" t="s">
        <v>420</v>
      </c>
      <c r="D82" s="27" t="s">
        <v>421</v>
      </c>
      <c r="E82" s="27" t="s">
        <v>422</v>
      </c>
      <c r="F82" s="47">
        <v>5.694933E7</v>
      </c>
      <c r="G82" s="47"/>
      <c r="H82" s="47" t="s">
        <v>423</v>
      </c>
      <c r="I82" s="47" t="s">
        <v>424</v>
      </c>
      <c r="J82" s="11" t="s">
        <v>425</v>
      </c>
      <c r="K82" s="9"/>
      <c r="L82" s="27">
        <v>12.0</v>
      </c>
      <c r="M82" s="9">
        <f t="shared" si="4"/>
        <v>36</v>
      </c>
      <c r="N82" s="9"/>
      <c r="O82" s="9">
        <f t="shared" si="5"/>
        <v>32.4</v>
      </c>
    </row>
    <row r="83" ht="15.75" customHeight="1">
      <c r="A83" s="33" t="s">
        <v>426</v>
      </c>
      <c r="B83" s="17">
        <v>5.3826905E7</v>
      </c>
      <c r="C83" s="17" t="s">
        <v>427</v>
      </c>
      <c r="D83" s="17" t="s">
        <v>428</v>
      </c>
      <c r="E83" s="17" t="s">
        <v>429</v>
      </c>
      <c r="F83" s="17" t="s">
        <v>430</v>
      </c>
      <c r="G83" s="17">
        <v>6931.0</v>
      </c>
      <c r="H83" s="48" t="s">
        <v>431</v>
      </c>
      <c r="I83" s="48" t="s">
        <v>432</v>
      </c>
      <c r="J83" s="32"/>
      <c r="K83" s="13"/>
      <c r="L83" s="17">
        <v>24.0</v>
      </c>
      <c r="M83" s="13">
        <f t="shared" si="4"/>
        <v>72</v>
      </c>
      <c r="N83" s="13"/>
      <c r="O83" s="13">
        <f t="shared" si="5"/>
        <v>64.8</v>
      </c>
    </row>
    <row r="84" ht="15.75" customHeight="1">
      <c r="A84" s="30" t="s">
        <v>433</v>
      </c>
      <c r="B84" s="27">
        <v>5.3081778E7</v>
      </c>
      <c r="C84" s="27" t="s">
        <v>434</v>
      </c>
      <c r="D84" s="27" t="s">
        <v>435</v>
      </c>
      <c r="E84" s="27" t="s">
        <v>280</v>
      </c>
      <c r="F84" s="47"/>
      <c r="G84" s="47"/>
      <c r="H84" s="47" t="s">
        <v>16</v>
      </c>
      <c r="I84" s="47" t="s">
        <v>436</v>
      </c>
      <c r="J84" s="37"/>
      <c r="K84" s="9"/>
      <c r="L84" s="27">
        <v>60.0</v>
      </c>
      <c r="M84" s="9">
        <f t="shared" si="4"/>
        <v>180</v>
      </c>
      <c r="N84" s="9"/>
      <c r="O84" s="9">
        <f t="shared" si="5"/>
        <v>162</v>
      </c>
    </row>
    <row r="85" ht="15.75" customHeight="1">
      <c r="A85" s="33" t="s">
        <v>437</v>
      </c>
      <c r="B85" s="17">
        <v>5295466.0</v>
      </c>
      <c r="C85" s="17" t="s">
        <v>438</v>
      </c>
      <c r="D85" s="17" t="s">
        <v>439</v>
      </c>
      <c r="E85" s="17" t="s">
        <v>416</v>
      </c>
      <c r="F85" s="48"/>
      <c r="G85" s="48"/>
      <c r="H85" s="48" t="s">
        <v>16</v>
      </c>
      <c r="I85" s="48" t="s">
        <v>440</v>
      </c>
      <c r="J85" s="15" t="s">
        <v>269</v>
      </c>
      <c r="K85" s="13"/>
      <c r="L85" s="17">
        <v>12.0</v>
      </c>
      <c r="M85" s="13">
        <f t="shared" si="4"/>
        <v>36</v>
      </c>
      <c r="N85" s="13"/>
      <c r="O85" s="13">
        <f t="shared" si="5"/>
        <v>32.4</v>
      </c>
    </row>
    <row r="86" ht="15.75" customHeight="1">
      <c r="A86" s="30" t="s">
        <v>441</v>
      </c>
      <c r="B86" s="27">
        <v>5.3977452E7</v>
      </c>
      <c r="C86" s="27" t="s">
        <v>442</v>
      </c>
      <c r="D86" s="27" t="s">
        <v>443</v>
      </c>
      <c r="E86" s="27" t="s">
        <v>444</v>
      </c>
      <c r="F86" s="47" t="s">
        <v>445</v>
      </c>
      <c r="G86" s="47"/>
      <c r="H86" s="47" t="s">
        <v>446</v>
      </c>
      <c r="I86" s="47" t="s">
        <v>447</v>
      </c>
      <c r="J86" s="37"/>
      <c r="L86" s="27">
        <v>12.0</v>
      </c>
      <c r="M86" s="9">
        <f t="shared" si="4"/>
        <v>36</v>
      </c>
      <c r="O86" s="9">
        <f t="shared" si="5"/>
        <v>32.4</v>
      </c>
    </row>
    <row r="87" ht="15.75" customHeight="1">
      <c r="A87" s="33" t="s">
        <v>448</v>
      </c>
      <c r="B87" s="17">
        <v>5.1966624E7</v>
      </c>
      <c r="C87" s="17" t="s">
        <v>449</v>
      </c>
      <c r="D87" s="17" t="s">
        <v>450</v>
      </c>
      <c r="E87" s="17" t="s">
        <v>451</v>
      </c>
      <c r="F87" s="48"/>
      <c r="G87" s="48"/>
      <c r="H87" s="48" t="s">
        <v>452</v>
      </c>
      <c r="I87" s="48" t="s">
        <v>453</v>
      </c>
      <c r="J87" s="15" t="s">
        <v>454</v>
      </c>
      <c r="K87" s="13"/>
      <c r="L87" s="17">
        <v>12.0</v>
      </c>
      <c r="M87" s="13">
        <f t="shared" si="4"/>
        <v>36</v>
      </c>
      <c r="N87" s="13"/>
      <c r="O87" s="13">
        <f t="shared" si="5"/>
        <v>32.4</v>
      </c>
    </row>
    <row r="88" ht="15.75" customHeight="1">
      <c r="A88" s="49" t="s">
        <v>455</v>
      </c>
      <c r="B88" s="50">
        <v>5.3767745E7</v>
      </c>
      <c r="C88" s="51" t="s">
        <v>456</v>
      </c>
      <c r="D88" s="50" t="s">
        <v>457</v>
      </c>
      <c r="E88" s="50" t="s">
        <v>458</v>
      </c>
      <c r="F88" s="52"/>
      <c r="G88" s="52">
        <v>2287.0</v>
      </c>
      <c r="H88" s="52" t="s">
        <v>452</v>
      </c>
      <c r="I88" s="52" t="s">
        <v>459</v>
      </c>
      <c r="J88" s="53"/>
      <c r="L88" s="51">
        <v>12.0</v>
      </c>
      <c r="M88" s="54">
        <f t="shared" si="4"/>
        <v>36</v>
      </c>
      <c r="O88" s="54">
        <f t="shared" si="5"/>
        <v>32.4</v>
      </c>
    </row>
    <row r="89" ht="15.75" customHeight="1">
      <c r="A89" s="49" t="s">
        <v>460</v>
      </c>
      <c r="B89" s="50">
        <v>5.3834708E7</v>
      </c>
      <c r="C89" s="51" t="s">
        <v>461</v>
      </c>
      <c r="D89" s="50" t="s">
        <v>462</v>
      </c>
      <c r="E89" s="55" t="s">
        <v>463</v>
      </c>
      <c r="F89" s="52"/>
      <c r="G89" s="52"/>
      <c r="H89" s="52" t="s">
        <v>464</v>
      </c>
      <c r="I89" s="52" t="s">
        <v>465</v>
      </c>
      <c r="J89" s="56" t="s">
        <v>454</v>
      </c>
      <c r="L89" s="51">
        <v>12.0</v>
      </c>
      <c r="M89" s="54">
        <f t="shared" si="4"/>
        <v>36</v>
      </c>
      <c r="O89" s="54">
        <f t="shared" si="5"/>
        <v>32.4</v>
      </c>
    </row>
    <row r="90" ht="15.75" customHeight="1">
      <c r="A90" s="57" t="s">
        <v>466</v>
      </c>
      <c r="B90" s="50">
        <v>5.3321917E7</v>
      </c>
      <c r="C90" s="50" t="s">
        <v>467</v>
      </c>
      <c r="D90" s="50" t="s">
        <v>468</v>
      </c>
      <c r="E90" s="50" t="s">
        <v>469</v>
      </c>
      <c r="F90" s="52">
        <v>5.6482161E7</v>
      </c>
      <c r="G90" s="52"/>
      <c r="H90" s="52" t="s">
        <v>452</v>
      </c>
      <c r="I90" s="52" t="s">
        <v>470</v>
      </c>
      <c r="J90" s="56" t="s">
        <v>471</v>
      </c>
      <c r="L90" s="50">
        <v>12.0</v>
      </c>
      <c r="M90">
        <f t="shared" si="4"/>
        <v>36</v>
      </c>
      <c r="O90">
        <f t="shared" si="5"/>
        <v>32.4</v>
      </c>
    </row>
    <row r="91" ht="15.75" customHeight="1">
      <c r="A91" s="49" t="s">
        <v>472</v>
      </c>
      <c r="B91" s="50">
        <v>5.3064656E7</v>
      </c>
      <c r="C91" s="51" t="s">
        <v>473</v>
      </c>
      <c r="D91" s="50" t="s">
        <v>474</v>
      </c>
      <c r="E91" s="50" t="s">
        <v>416</v>
      </c>
      <c r="F91" s="52"/>
      <c r="G91" s="52"/>
      <c r="H91" s="52" t="s">
        <v>475</v>
      </c>
      <c r="I91" s="52" t="s">
        <v>476</v>
      </c>
      <c r="J91" s="56" t="s">
        <v>454</v>
      </c>
      <c r="L91" s="51">
        <v>12.0</v>
      </c>
      <c r="M91" s="54">
        <f t="shared" si="4"/>
        <v>36</v>
      </c>
      <c r="O91" s="54">
        <f t="shared" si="5"/>
        <v>32.4</v>
      </c>
    </row>
    <row r="92" ht="15.75" customHeight="1">
      <c r="A92" s="49" t="s">
        <v>477</v>
      </c>
      <c r="B92" s="50">
        <v>5.918737E7</v>
      </c>
      <c r="C92" s="51" t="s">
        <v>478</v>
      </c>
      <c r="D92" s="50" t="s">
        <v>479</v>
      </c>
      <c r="E92" s="50" t="s">
        <v>480</v>
      </c>
      <c r="F92" s="52">
        <v>5055047.0</v>
      </c>
      <c r="G92" s="52">
        <v>9649.0</v>
      </c>
      <c r="H92" s="52" t="s">
        <v>481</v>
      </c>
      <c r="I92" s="52" t="s">
        <v>482</v>
      </c>
      <c r="J92" s="56"/>
      <c r="L92" s="51">
        <v>12.0</v>
      </c>
      <c r="M92" s="54">
        <f t="shared" si="4"/>
        <v>36</v>
      </c>
      <c r="O92" s="54">
        <f t="shared" si="5"/>
        <v>32.4</v>
      </c>
    </row>
    <row r="93" ht="15.75" customHeight="1">
      <c r="A93" s="49" t="s">
        <v>483</v>
      </c>
      <c r="B93" s="50">
        <v>5.8861061E7</v>
      </c>
      <c r="C93" s="51" t="s">
        <v>484</v>
      </c>
      <c r="D93" s="50" t="s">
        <v>485</v>
      </c>
      <c r="F93" s="52"/>
      <c r="G93" s="52"/>
      <c r="H93" s="52" t="s">
        <v>486</v>
      </c>
      <c r="I93" s="52" t="s">
        <v>487</v>
      </c>
      <c r="J93" s="56" t="s">
        <v>488</v>
      </c>
      <c r="L93" s="51">
        <v>12.0</v>
      </c>
      <c r="M93" s="54">
        <f t="shared" si="4"/>
        <v>36</v>
      </c>
      <c r="O93" s="54">
        <f t="shared" si="5"/>
        <v>32.4</v>
      </c>
    </row>
    <row r="94" ht="15.75" customHeight="1">
      <c r="A94" s="58" t="s">
        <v>489</v>
      </c>
      <c r="B94" s="59">
        <v>5.8859705E7</v>
      </c>
      <c r="C94" s="59" t="s">
        <v>478</v>
      </c>
      <c r="D94" s="59" t="s">
        <v>37</v>
      </c>
      <c r="E94" s="59" t="s">
        <v>490</v>
      </c>
      <c r="F94" s="60"/>
      <c r="G94" s="60"/>
      <c r="H94" s="60" t="s">
        <v>56</v>
      </c>
      <c r="I94" s="60" t="s">
        <v>491</v>
      </c>
      <c r="J94" s="61"/>
      <c r="K94" s="62"/>
      <c r="L94" s="59">
        <v>12.0</v>
      </c>
      <c r="M94" s="62">
        <f t="shared" si="4"/>
        <v>36</v>
      </c>
      <c r="N94" s="62"/>
      <c r="O94" s="62">
        <f t="shared" si="5"/>
        <v>32.4</v>
      </c>
    </row>
    <row r="95" ht="15.75" customHeight="1">
      <c r="A95" s="57" t="s">
        <v>492</v>
      </c>
      <c r="B95" s="50">
        <v>5.1997285E7</v>
      </c>
      <c r="C95" s="51" t="s">
        <v>493</v>
      </c>
      <c r="D95" s="50" t="s">
        <v>494</v>
      </c>
      <c r="E95" s="50" t="s">
        <v>495</v>
      </c>
      <c r="F95" s="52"/>
      <c r="G95" s="52"/>
      <c r="H95" s="52" t="s">
        <v>496</v>
      </c>
      <c r="I95" s="52" t="s">
        <v>497</v>
      </c>
      <c r="J95" s="56" t="s">
        <v>498</v>
      </c>
      <c r="L95" s="51">
        <v>12.0</v>
      </c>
      <c r="M95" s="54">
        <f t="shared" si="4"/>
        <v>36</v>
      </c>
      <c r="O95" s="54">
        <f t="shared" si="5"/>
        <v>32.4</v>
      </c>
    </row>
    <row r="96" ht="15.75" customHeight="1">
      <c r="A96" s="57" t="s">
        <v>499</v>
      </c>
      <c r="B96" s="50">
        <v>5.8859378E7</v>
      </c>
      <c r="C96" s="51" t="s">
        <v>461</v>
      </c>
      <c r="D96" s="50" t="s">
        <v>500</v>
      </c>
      <c r="E96" s="50" t="s">
        <v>501</v>
      </c>
      <c r="F96" s="52"/>
      <c r="G96" s="52"/>
      <c r="H96" s="52" t="s">
        <v>502</v>
      </c>
      <c r="I96" s="52" t="s">
        <v>503</v>
      </c>
      <c r="J96" s="56" t="s">
        <v>504</v>
      </c>
      <c r="L96" s="51">
        <v>12.0</v>
      </c>
      <c r="M96" s="54">
        <f t="shared" si="4"/>
        <v>36</v>
      </c>
      <c r="O96" s="54">
        <f t="shared" si="5"/>
        <v>32.4</v>
      </c>
    </row>
    <row r="97" ht="15.75" customHeight="1">
      <c r="A97" s="57" t="s">
        <v>505</v>
      </c>
      <c r="B97" s="50">
        <v>5.9187611E7</v>
      </c>
      <c r="C97" s="51" t="s">
        <v>506</v>
      </c>
      <c r="D97" s="50" t="s">
        <v>507</v>
      </c>
      <c r="E97" s="50" t="s">
        <v>508</v>
      </c>
      <c r="F97" s="52" t="s">
        <v>509</v>
      </c>
      <c r="G97" s="52"/>
      <c r="H97" s="52" t="s">
        <v>510</v>
      </c>
      <c r="I97" s="52" t="s">
        <v>511</v>
      </c>
      <c r="J97" s="56"/>
      <c r="L97" s="50">
        <v>12.0</v>
      </c>
      <c r="M97" s="54">
        <f t="shared" si="4"/>
        <v>36</v>
      </c>
      <c r="O97" s="54">
        <f t="shared" si="5"/>
        <v>32.4</v>
      </c>
    </row>
    <row r="98" ht="15.75" customHeight="1">
      <c r="A98" s="57" t="s">
        <v>512</v>
      </c>
      <c r="B98" s="50">
        <v>5.3487739E7</v>
      </c>
      <c r="C98" s="51" t="s">
        <v>513</v>
      </c>
      <c r="D98" s="50" t="s">
        <v>514</v>
      </c>
      <c r="E98" s="50" t="s">
        <v>515</v>
      </c>
      <c r="F98" s="52"/>
      <c r="G98" s="52"/>
      <c r="H98" s="52" t="s">
        <v>516</v>
      </c>
      <c r="I98" s="52" t="s">
        <v>517</v>
      </c>
      <c r="J98" s="56" t="s">
        <v>518</v>
      </c>
      <c r="L98" s="50">
        <v>12.0</v>
      </c>
      <c r="M98" s="54">
        <f t="shared" si="4"/>
        <v>36</v>
      </c>
      <c r="O98" s="54">
        <f t="shared" si="5"/>
        <v>32.4</v>
      </c>
    </row>
    <row r="99" ht="15.75" customHeight="1">
      <c r="A99" s="57" t="s">
        <v>519</v>
      </c>
      <c r="B99" s="50">
        <v>5.3846563E7</v>
      </c>
      <c r="C99" s="50" t="s">
        <v>520</v>
      </c>
      <c r="D99" s="50" t="s">
        <v>521</v>
      </c>
      <c r="E99" s="50" t="s">
        <v>522</v>
      </c>
      <c r="F99" s="52"/>
      <c r="G99" s="52"/>
      <c r="H99" s="52" t="s">
        <v>523</v>
      </c>
      <c r="I99" s="52" t="s">
        <v>524</v>
      </c>
      <c r="J99" s="56" t="s">
        <v>525</v>
      </c>
      <c r="L99" s="50">
        <v>12.0</v>
      </c>
      <c r="M99" s="54">
        <f t="shared" si="4"/>
        <v>36</v>
      </c>
      <c r="O99" s="54">
        <f t="shared" si="5"/>
        <v>32.4</v>
      </c>
    </row>
    <row r="100" ht="15.75" customHeight="1">
      <c r="A100" s="57" t="s">
        <v>526</v>
      </c>
      <c r="B100" s="50">
        <v>5.1973533E7</v>
      </c>
      <c r="C100" s="51" t="s">
        <v>527</v>
      </c>
      <c r="D100" s="50" t="s">
        <v>37</v>
      </c>
      <c r="E100" s="50" t="s">
        <v>380</v>
      </c>
      <c r="F100" s="52"/>
      <c r="G100" s="52"/>
      <c r="H100" s="52" t="s">
        <v>136</v>
      </c>
      <c r="I100" s="52" t="s">
        <v>528</v>
      </c>
      <c r="J100" s="56" t="s">
        <v>518</v>
      </c>
      <c r="L100" s="50">
        <v>12.0</v>
      </c>
      <c r="M100" s="54">
        <f t="shared" si="4"/>
        <v>36</v>
      </c>
      <c r="O100" s="54">
        <f t="shared" si="5"/>
        <v>32.4</v>
      </c>
    </row>
    <row r="101" ht="15.75" customHeight="1">
      <c r="A101" s="58" t="s">
        <v>529</v>
      </c>
      <c r="B101" s="59">
        <v>5.9183062E7</v>
      </c>
      <c r="C101" s="62"/>
      <c r="D101" s="59" t="s">
        <v>494</v>
      </c>
      <c r="E101" s="62"/>
      <c r="F101" s="60" t="s">
        <v>530</v>
      </c>
      <c r="G101" s="60"/>
      <c r="H101" s="60" t="s">
        <v>136</v>
      </c>
      <c r="I101" s="60" t="s">
        <v>531</v>
      </c>
      <c r="J101" s="61" t="s">
        <v>532</v>
      </c>
      <c r="K101" s="62"/>
      <c r="L101" s="59">
        <v>12.0</v>
      </c>
      <c r="M101" s="62">
        <f t="shared" si="4"/>
        <v>36</v>
      </c>
      <c r="N101" s="62"/>
      <c r="O101" s="54">
        <f t="shared" si="5"/>
        <v>32.4</v>
      </c>
    </row>
    <row r="102" ht="15.75" customHeight="1">
      <c r="A102" s="57" t="s">
        <v>533</v>
      </c>
      <c r="B102" s="50">
        <v>5.3485723E7</v>
      </c>
      <c r="C102" s="50" t="s">
        <v>303</v>
      </c>
      <c r="D102" s="50" t="s">
        <v>534</v>
      </c>
      <c r="E102" s="50" t="s">
        <v>535</v>
      </c>
      <c r="F102" s="52"/>
      <c r="G102" s="52"/>
      <c r="H102" s="52" t="s">
        <v>93</v>
      </c>
      <c r="I102" s="52" t="s">
        <v>536</v>
      </c>
      <c r="J102" s="56" t="s">
        <v>217</v>
      </c>
      <c r="L102" s="50">
        <v>12.0</v>
      </c>
      <c r="M102" s="54">
        <f t="shared" si="4"/>
        <v>36</v>
      </c>
      <c r="O102" s="54">
        <f t="shared" si="5"/>
        <v>32.4</v>
      </c>
    </row>
    <row r="103" ht="15.75" customHeight="1">
      <c r="A103" s="49" t="s">
        <v>537</v>
      </c>
      <c r="B103" s="51">
        <v>5.3505387E7</v>
      </c>
      <c r="C103" s="51" t="s">
        <v>538</v>
      </c>
      <c r="D103" s="51" t="s">
        <v>539</v>
      </c>
      <c r="E103" s="51" t="s">
        <v>540</v>
      </c>
      <c r="F103" s="63"/>
      <c r="G103" s="63"/>
      <c r="H103" s="63" t="s">
        <v>541</v>
      </c>
      <c r="I103" s="63" t="s">
        <v>542</v>
      </c>
      <c r="J103" s="64" t="s">
        <v>543</v>
      </c>
      <c r="K103" s="54"/>
      <c r="L103" s="51">
        <v>12.0</v>
      </c>
      <c r="M103" s="54">
        <f t="shared" si="4"/>
        <v>36</v>
      </c>
      <c r="N103" s="54"/>
      <c r="O103" s="54">
        <f t="shared" si="5"/>
        <v>32.4</v>
      </c>
    </row>
    <row r="104" ht="15.75" customHeight="1">
      <c r="A104" s="57" t="s">
        <v>544</v>
      </c>
      <c r="B104" s="50">
        <v>5.3682546E7</v>
      </c>
      <c r="C104" s="50" t="s">
        <v>545</v>
      </c>
      <c r="D104" s="50" t="s">
        <v>428</v>
      </c>
      <c r="E104" s="50" t="s">
        <v>546</v>
      </c>
      <c r="F104" s="52">
        <v>5.821821E7</v>
      </c>
      <c r="G104" s="52">
        <v>9225.0</v>
      </c>
      <c r="H104" s="52" t="s">
        <v>547</v>
      </c>
      <c r="I104" s="52" t="s">
        <v>548</v>
      </c>
      <c r="J104" s="56"/>
      <c r="L104" s="50">
        <v>36.0</v>
      </c>
      <c r="M104" s="54">
        <f t="shared" si="4"/>
        <v>108</v>
      </c>
      <c r="O104" s="54">
        <f t="shared" si="5"/>
        <v>97.2</v>
      </c>
    </row>
    <row r="105" ht="15.75" customHeight="1">
      <c r="A105" s="49" t="s">
        <v>549</v>
      </c>
      <c r="B105" s="51">
        <v>5.8650894E7</v>
      </c>
      <c r="C105" s="51" t="s">
        <v>550</v>
      </c>
      <c r="D105" s="51" t="s">
        <v>551</v>
      </c>
      <c r="E105" s="51" t="s">
        <v>552</v>
      </c>
      <c r="F105" s="63"/>
      <c r="G105" s="63"/>
      <c r="H105" s="63" t="s">
        <v>553</v>
      </c>
      <c r="I105" s="63" t="s">
        <v>554</v>
      </c>
      <c r="J105" s="64" t="s">
        <v>555</v>
      </c>
      <c r="K105" s="54"/>
      <c r="L105" s="51">
        <v>12.0</v>
      </c>
      <c r="M105" s="54">
        <f t="shared" si="4"/>
        <v>36</v>
      </c>
      <c r="N105" s="54"/>
      <c r="O105" s="54">
        <f t="shared" si="5"/>
        <v>32.4</v>
      </c>
    </row>
    <row r="106" ht="15.75" customHeight="1">
      <c r="A106" s="57" t="s">
        <v>556</v>
      </c>
      <c r="B106" s="51">
        <v>5.3006748E7</v>
      </c>
      <c r="C106" s="50" t="s">
        <v>303</v>
      </c>
      <c r="D106" s="50" t="s">
        <v>557</v>
      </c>
      <c r="E106" s="50" t="s">
        <v>558</v>
      </c>
      <c r="F106" s="52"/>
      <c r="G106" s="52"/>
      <c r="H106" s="52" t="s">
        <v>559</v>
      </c>
      <c r="I106" s="52" t="s">
        <v>560</v>
      </c>
      <c r="J106" s="56" t="s">
        <v>555</v>
      </c>
      <c r="L106" s="50">
        <v>36.0</v>
      </c>
      <c r="M106" s="54">
        <f t="shared" si="4"/>
        <v>108</v>
      </c>
      <c r="N106" s="54"/>
      <c r="O106" s="54">
        <f t="shared" si="5"/>
        <v>97.2</v>
      </c>
    </row>
    <row r="107" ht="15.75" customHeight="1">
      <c r="A107" s="49" t="s">
        <v>549</v>
      </c>
      <c r="B107" s="50">
        <v>5.3018105E7</v>
      </c>
      <c r="C107" s="51" t="s">
        <v>561</v>
      </c>
      <c r="D107" s="51" t="s">
        <v>174</v>
      </c>
      <c r="E107" s="51" t="s">
        <v>562</v>
      </c>
      <c r="F107" s="63"/>
      <c r="G107" s="63"/>
      <c r="H107" s="63" t="s">
        <v>559</v>
      </c>
      <c r="I107" s="63" t="s">
        <v>563</v>
      </c>
      <c r="J107" s="65"/>
      <c r="K107" s="54"/>
      <c r="L107" s="51">
        <v>60.0</v>
      </c>
      <c r="M107" s="54">
        <f t="shared" si="4"/>
        <v>180</v>
      </c>
      <c r="N107" s="54"/>
      <c r="O107" s="54">
        <f t="shared" si="5"/>
        <v>162</v>
      </c>
    </row>
    <row r="108" ht="15.75" customHeight="1">
      <c r="A108" s="57" t="s">
        <v>564</v>
      </c>
      <c r="B108" s="50">
        <v>5.9126397E7</v>
      </c>
      <c r="C108" s="50" t="s">
        <v>565</v>
      </c>
      <c r="D108" s="50" t="s">
        <v>514</v>
      </c>
      <c r="E108" s="50" t="s">
        <v>566</v>
      </c>
      <c r="F108" s="52"/>
      <c r="G108" s="52"/>
      <c r="H108" s="52" t="s">
        <v>567</v>
      </c>
      <c r="I108" s="52" t="s">
        <v>568</v>
      </c>
      <c r="J108" s="56" t="s">
        <v>106</v>
      </c>
      <c r="L108" s="50">
        <v>12.0</v>
      </c>
      <c r="M108">
        <f t="shared" si="4"/>
        <v>36</v>
      </c>
      <c r="O108" s="54">
        <f t="shared" si="5"/>
        <v>32.4</v>
      </c>
    </row>
    <row r="109" ht="15.75" customHeight="1">
      <c r="A109" s="49" t="s">
        <v>569</v>
      </c>
      <c r="B109" s="50">
        <v>5.8552924E7</v>
      </c>
      <c r="C109" s="51" t="s">
        <v>570</v>
      </c>
      <c r="D109" s="51" t="s">
        <v>428</v>
      </c>
      <c r="E109" s="51" t="s">
        <v>571</v>
      </c>
      <c r="F109" s="63">
        <v>5042089.0</v>
      </c>
      <c r="G109" s="63"/>
      <c r="H109" s="63" t="s">
        <v>567</v>
      </c>
      <c r="I109" s="63" t="s">
        <v>572</v>
      </c>
      <c r="J109" s="64"/>
      <c r="K109" s="54"/>
      <c r="L109" s="51">
        <v>12.0</v>
      </c>
      <c r="M109" s="54">
        <f t="shared" si="4"/>
        <v>36</v>
      </c>
      <c r="N109" s="54"/>
      <c r="O109" s="54">
        <f t="shared" si="5"/>
        <v>32.4</v>
      </c>
    </row>
    <row r="110" ht="15.75" customHeight="1">
      <c r="A110" s="57" t="s">
        <v>573</v>
      </c>
      <c r="B110" s="50">
        <v>5.8874586E7</v>
      </c>
      <c r="C110" s="50" t="s">
        <v>574</v>
      </c>
      <c r="D110" s="50" t="s">
        <v>575</v>
      </c>
      <c r="E110" s="50" t="s">
        <v>576</v>
      </c>
      <c r="F110" s="52"/>
      <c r="G110" s="52"/>
      <c r="H110" s="52" t="s">
        <v>82</v>
      </c>
      <c r="I110" s="52" t="s">
        <v>577</v>
      </c>
      <c r="J110" s="56" t="s">
        <v>578</v>
      </c>
      <c r="L110" s="50">
        <v>12.0</v>
      </c>
      <c r="M110" s="54">
        <f t="shared" si="4"/>
        <v>36</v>
      </c>
      <c r="N110" s="54"/>
      <c r="O110" s="54">
        <f t="shared" si="5"/>
        <v>32.4</v>
      </c>
    </row>
    <row r="111" ht="15.75" customHeight="1">
      <c r="A111" s="49" t="s">
        <v>579</v>
      </c>
      <c r="B111" s="50">
        <v>5.3482766E7</v>
      </c>
      <c r="C111" s="51" t="s">
        <v>580</v>
      </c>
      <c r="D111" s="51" t="s">
        <v>37</v>
      </c>
      <c r="E111" s="66" t="s">
        <v>581</v>
      </c>
      <c r="F111" s="63" t="s">
        <v>582</v>
      </c>
      <c r="G111" s="63"/>
      <c r="H111" s="63" t="s">
        <v>583</v>
      </c>
      <c r="I111" s="63" t="s">
        <v>584</v>
      </c>
      <c r="J111" s="64" t="s">
        <v>77</v>
      </c>
      <c r="K111" s="54"/>
      <c r="L111" s="51">
        <v>12.0</v>
      </c>
      <c r="M111" s="54">
        <f t="shared" si="4"/>
        <v>36</v>
      </c>
      <c r="N111" s="54"/>
      <c r="O111" s="54">
        <f t="shared" si="5"/>
        <v>32.4</v>
      </c>
    </row>
    <row r="112" ht="15.75" customHeight="1">
      <c r="A112" s="57" t="s">
        <v>585</v>
      </c>
      <c r="B112" s="50">
        <v>5.3482637E7</v>
      </c>
      <c r="C112" s="50" t="s">
        <v>586</v>
      </c>
      <c r="D112" s="50" t="s">
        <v>587</v>
      </c>
      <c r="E112" s="50" t="s">
        <v>588</v>
      </c>
      <c r="F112" s="52"/>
      <c r="G112" s="52"/>
      <c r="H112" s="52" t="s">
        <v>589</v>
      </c>
      <c r="I112" s="52" t="s">
        <v>590</v>
      </c>
      <c r="J112" s="56"/>
      <c r="L112" s="50">
        <v>12.0</v>
      </c>
      <c r="M112" s="54">
        <f t="shared" si="4"/>
        <v>36</v>
      </c>
      <c r="O112" s="54">
        <f t="shared" si="5"/>
        <v>32.4</v>
      </c>
    </row>
    <row r="113" ht="15.75" customHeight="1">
      <c r="A113" s="49" t="s">
        <v>591</v>
      </c>
      <c r="B113" s="50">
        <v>5.3573257E7</v>
      </c>
      <c r="C113" s="51"/>
      <c r="D113" s="51" t="s">
        <v>592</v>
      </c>
      <c r="E113" s="51" t="s">
        <v>593</v>
      </c>
      <c r="F113" s="63"/>
      <c r="G113" s="63"/>
      <c r="H113" s="63" t="s">
        <v>594</v>
      </c>
      <c r="I113" s="63" t="s">
        <v>595</v>
      </c>
      <c r="J113" s="64" t="s">
        <v>543</v>
      </c>
      <c r="K113" s="54"/>
      <c r="L113" s="51">
        <v>12.0</v>
      </c>
      <c r="M113" s="54">
        <f t="shared" si="4"/>
        <v>36</v>
      </c>
      <c r="N113" s="54"/>
      <c r="O113" s="54">
        <f t="shared" si="5"/>
        <v>32.4</v>
      </c>
    </row>
    <row r="114" ht="15.75" customHeight="1">
      <c r="A114" s="57" t="s">
        <v>596</v>
      </c>
      <c r="B114" s="50">
        <v>5.3507482E7</v>
      </c>
      <c r="C114" s="50" t="s">
        <v>597</v>
      </c>
      <c r="D114" s="55" t="s">
        <v>26</v>
      </c>
      <c r="E114" s="50" t="s">
        <v>598</v>
      </c>
      <c r="F114" s="52"/>
      <c r="G114" s="52"/>
      <c r="H114" s="52" t="s">
        <v>599</v>
      </c>
      <c r="I114" s="10" t="s">
        <v>600</v>
      </c>
      <c r="J114" s="56" t="s">
        <v>130</v>
      </c>
      <c r="L114" s="51">
        <v>12.0</v>
      </c>
      <c r="M114" s="54">
        <f t="shared" si="4"/>
        <v>36</v>
      </c>
      <c r="N114" s="54"/>
      <c r="O114" s="54">
        <f t="shared" si="5"/>
        <v>32.4</v>
      </c>
    </row>
    <row r="115" ht="15.75" customHeight="1">
      <c r="A115" s="49" t="s">
        <v>601</v>
      </c>
      <c r="B115" s="50">
        <v>5.3508693E7</v>
      </c>
      <c r="C115" s="51" t="s">
        <v>602</v>
      </c>
      <c r="D115" s="51" t="s">
        <v>203</v>
      </c>
      <c r="E115" s="51" t="s">
        <v>603</v>
      </c>
      <c r="F115" s="63"/>
      <c r="G115" s="63"/>
      <c r="H115" s="63" t="s">
        <v>243</v>
      </c>
      <c r="I115" s="63" t="s">
        <v>604</v>
      </c>
      <c r="J115" s="64" t="s">
        <v>217</v>
      </c>
      <c r="K115" s="54"/>
      <c r="L115" s="51">
        <v>12.0</v>
      </c>
      <c r="M115" s="54">
        <f t="shared" si="4"/>
        <v>36</v>
      </c>
      <c r="N115" s="54"/>
      <c r="O115" s="54">
        <f t="shared" si="5"/>
        <v>32.4</v>
      </c>
    </row>
    <row r="116" ht="15.75" customHeight="1">
      <c r="A116" s="57" t="s">
        <v>605</v>
      </c>
      <c r="B116" s="50">
        <v>5.1986426E7</v>
      </c>
      <c r="C116" s="50" t="s">
        <v>606</v>
      </c>
      <c r="D116" s="50" t="s">
        <v>607</v>
      </c>
      <c r="E116" s="50" t="s">
        <v>608</v>
      </c>
      <c r="F116" s="52" t="s">
        <v>609</v>
      </c>
      <c r="G116" s="52"/>
      <c r="H116" s="52" t="s">
        <v>610</v>
      </c>
      <c r="I116" s="52" t="s">
        <v>611</v>
      </c>
      <c r="J116" s="56"/>
      <c r="L116" s="50">
        <v>12.0</v>
      </c>
      <c r="M116" s="54">
        <f t="shared" si="4"/>
        <v>36</v>
      </c>
      <c r="N116" s="67"/>
      <c r="O116" s="54">
        <f t="shared" si="5"/>
        <v>32.4</v>
      </c>
    </row>
    <row r="117" ht="15.75" customHeight="1">
      <c r="A117" s="49" t="s">
        <v>612</v>
      </c>
      <c r="B117" s="50">
        <v>5.3588768E7</v>
      </c>
      <c r="C117" s="51" t="s">
        <v>613</v>
      </c>
      <c r="D117" s="51" t="s">
        <v>551</v>
      </c>
      <c r="E117" s="51" t="s">
        <v>614</v>
      </c>
      <c r="F117" s="63"/>
      <c r="G117" s="63"/>
      <c r="H117" s="63" t="s">
        <v>599</v>
      </c>
      <c r="I117" s="63" t="s">
        <v>600</v>
      </c>
      <c r="J117" s="56" t="s">
        <v>130</v>
      </c>
      <c r="K117" s="68"/>
      <c r="L117" s="50">
        <v>12.0</v>
      </c>
      <c r="M117" s="54">
        <f t="shared" si="4"/>
        <v>36</v>
      </c>
      <c r="N117" s="68"/>
      <c r="O117" s="54">
        <f t="shared" si="5"/>
        <v>32.4</v>
      </c>
    </row>
    <row r="118" ht="15.75" customHeight="1">
      <c r="A118" s="57" t="s">
        <v>615</v>
      </c>
      <c r="B118" s="50">
        <v>5173219.0</v>
      </c>
      <c r="C118" s="50" t="s">
        <v>606</v>
      </c>
      <c r="D118" s="50" t="s">
        <v>616</v>
      </c>
      <c r="E118" s="50" t="s">
        <v>617</v>
      </c>
      <c r="F118" s="52"/>
      <c r="G118" s="52"/>
      <c r="H118" s="52" t="s">
        <v>618</v>
      </c>
      <c r="I118" s="52" t="s">
        <v>619</v>
      </c>
      <c r="J118" s="69"/>
      <c r="K118" s="67"/>
      <c r="L118" s="50">
        <v>24.0</v>
      </c>
      <c r="M118" s="54">
        <f t="shared" si="4"/>
        <v>72</v>
      </c>
      <c r="N118" s="67"/>
      <c r="O118" s="54">
        <f t="shared" si="5"/>
        <v>64.8</v>
      </c>
    </row>
    <row r="119" ht="15.75" customHeight="1">
      <c r="A119" s="49" t="s">
        <v>620</v>
      </c>
      <c r="B119" s="50">
        <v>5.3511549E7</v>
      </c>
      <c r="C119" s="51" t="s">
        <v>621</v>
      </c>
      <c r="D119" s="51" t="s">
        <v>622</v>
      </c>
      <c r="E119" s="66" t="s">
        <v>623</v>
      </c>
      <c r="F119" s="70" t="s">
        <v>624</v>
      </c>
      <c r="G119" s="63"/>
      <c r="H119" s="63" t="s">
        <v>618</v>
      </c>
      <c r="I119" s="63" t="s">
        <v>625</v>
      </c>
      <c r="J119" s="56"/>
      <c r="K119" s="68"/>
      <c r="L119" s="50">
        <v>12.0</v>
      </c>
      <c r="M119" s="54">
        <f t="shared" si="4"/>
        <v>36</v>
      </c>
      <c r="N119" s="68"/>
      <c r="O119" s="54">
        <f t="shared" si="5"/>
        <v>32.4</v>
      </c>
    </row>
    <row r="120" ht="15.75" customHeight="1">
      <c r="A120" s="57" t="s">
        <v>626</v>
      </c>
      <c r="B120" s="50">
        <v>5.9189457E7</v>
      </c>
      <c r="C120" s="50" t="s">
        <v>627</v>
      </c>
      <c r="D120" s="71" t="s">
        <v>628</v>
      </c>
      <c r="E120" s="50" t="s">
        <v>629</v>
      </c>
      <c r="F120" s="52" t="s">
        <v>630</v>
      </c>
      <c r="G120" s="52"/>
      <c r="H120" s="52" t="s">
        <v>631</v>
      </c>
      <c r="I120" s="72" t="s">
        <v>632</v>
      </c>
      <c r="J120" s="73" t="s">
        <v>633</v>
      </c>
      <c r="K120" s="74"/>
      <c r="L120" s="50">
        <v>12.0</v>
      </c>
      <c r="M120">
        <f t="shared" si="4"/>
        <v>36</v>
      </c>
      <c r="N120" s="74"/>
      <c r="O120" s="54">
        <f t="shared" si="5"/>
        <v>32.4</v>
      </c>
    </row>
    <row r="121" ht="15.75" customHeight="1">
      <c r="A121" s="57" t="s">
        <v>634</v>
      </c>
      <c r="B121" s="50">
        <v>5.3489954E7</v>
      </c>
      <c r="C121" s="50" t="s">
        <v>635</v>
      </c>
      <c r="D121" s="50" t="s">
        <v>262</v>
      </c>
      <c r="E121" s="50" t="s">
        <v>636</v>
      </c>
      <c r="F121" s="52">
        <v>5.3405388E7</v>
      </c>
      <c r="G121" s="52"/>
      <c r="H121" s="52" t="s">
        <v>637</v>
      </c>
      <c r="I121" s="52" t="s">
        <v>638</v>
      </c>
      <c r="J121" s="74"/>
      <c r="K121" s="74"/>
      <c r="L121" s="50">
        <v>12.0</v>
      </c>
      <c r="M121">
        <f t="shared" si="4"/>
        <v>36</v>
      </c>
      <c r="N121" s="74"/>
      <c r="O121" s="54">
        <f t="shared" si="5"/>
        <v>32.4</v>
      </c>
    </row>
    <row r="122" ht="15.75" customHeight="1">
      <c r="A122" s="57" t="s">
        <v>639</v>
      </c>
      <c r="B122" s="50">
        <v>5.3480597E7</v>
      </c>
      <c r="C122" s="50" t="s">
        <v>640</v>
      </c>
      <c r="D122" s="75" t="s">
        <v>37</v>
      </c>
      <c r="E122" s="50" t="s">
        <v>641</v>
      </c>
      <c r="F122" s="52" t="s">
        <v>642</v>
      </c>
      <c r="G122" s="52"/>
      <c r="H122" s="52" t="s">
        <v>637</v>
      </c>
      <c r="I122" s="10" t="s">
        <v>643</v>
      </c>
      <c r="J122" s="73" t="s">
        <v>644</v>
      </c>
      <c r="K122" s="67"/>
      <c r="L122" s="50">
        <v>12.0</v>
      </c>
      <c r="M122" s="54">
        <f t="shared" si="4"/>
        <v>36</v>
      </c>
      <c r="N122" s="67"/>
      <c r="O122" s="54">
        <f t="shared" si="5"/>
        <v>32.4</v>
      </c>
    </row>
    <row r="123" ht="15.75" customHeight="1">
      <c r="A123" s="76" t="s">
        <v>645</v>
      </c>
      <c r="B123" s="77">
        <v>5.3596086E7</v>
      </c>
      <c r="C123" s="77" t="s">
        <v>646</v>
      </c>
      <c r="D123" s="77" t="s">
        <v>647</v>
      </c>
      <c r="E123" s="77" t="s">
        <v>648</v>
      </c>
      <c r="F123" s="78">
        <v>5104800.0</v>
      </c>
      <c r="G123" s="78"/>
      <c r="H123" s="63" t="s">
        <v>649</v>
      </c>
      <c r="I123" s="63" t="s">
        <v>650</v>
      </c>
      <c r="J123" s="79"/>
      <c r="K123" s="68"/>
      <c r="L123" s="50">
        <v>12.0</v>
      </c>
      <c r="M123" s="54">
        <f t="shared" si="4"/>
        <v>36</v>
      </c>
      <c r="N123" s="68"/>
      <c r="O123" s="54">
        <f t="shared" si="5"/>
        <v>32.4</v>
      </c>
    </row>
    <row r="124" ht="15.75" customHeight="1">
      <c r="A124" s="80" t="s">
        <v>651</v>
      </c>
      <c r="B124" s="81">
        <v>5.8703468E7</v>
      </c>
      <c r="C124" s="81" t="s">
        <v>127</v>
      </c>
      <c r="D124" s="81" t="s">
        <v>237</v>
      </c>
      <c r="E124" s="67"/>
      <c r="F124" s="82">
        <v>5.6487439E7</v>
      </c>
      <c r="G124" s="82">
        <v>8937.0</v>
      </c>
      <c r="H124" s="63" t="s">
        <v>649</v>
      </c>
      <c r="I124" s="63" t="s">
        <v>652</v>
      </c>
      <c r="J124" s="69" t="s">
        <v>130</v>
      </c>
      <c r="K124" s="67"/>
      <c r="L124" s="81">
        <v>12.0</v>
      </c>
      <c r="M124" s="54">
        <f t="shared" si="4"/>
        <v>36</v>
      </c>
      <c r="N124" s="67"/>
      <c r="O124" s="54">
        <f t="shared" si="5"/>
        <v>32.4</v>
      </c>
    </row>
    <row r="125" ht="15.75" customHeight="1">
      <c r="A125" s="49" t="s">
        <v>653</v>
      </c>
      <c r="B125" s="50">
        <v>5.3579206E7</v>
      </c>
      <c r="C125" s="51"/>
      <c r="D125" s="51" t="s">
        <v>654</v>
      </c>
      <c r="E125" s="50" t="s">
        <v>655</v>
      </c>
      <c r="F125" s="63">
        <v>5.3900872E7</v>
      </c>
      <c r="G125" s="63"/>
      <c r="H125" s="63" t="s">
        <v>656</v>
      </c>
      <c r="I125" s="63" t="s">
        <v>368</v>
      </c>
      <c r="J125" s="83" t="s">
        <v>657</v>
      </c>
      <c r="K125" s="68"/>
      <c r="L125" s="50">
        <v>12.0</v>
      </c>
      <c r="M125" s="54">
        <f t="shared" si="4"/>
        <v>36</v>
      </c>
      <c r="N125" s="68"/>
      <c r="O125" s="54">
        <f t="shared" si="5"/>
        <v>32.4</v>
      </c>
    </row>
    <row r="126" ht="15.75" customHeight="1">
      <c r="A126" s="80" t="s">
        <v>658</v>
      </c>
      <c r="B126" s="50">
        <v>5.8550463E7</v>
      </c>
      <c r="C126" s="81" t="s">
        <v>659</v>
      </c>
      <c r="D126" s="81" t="s">
        <v>660</v>
      </c>
      <c r="E126" s="81" t="s">
        <v>661</v>
      </c>
      <c r="F126" s="81">
        <v>5097339.0</v>
      </c>
      <c r="G126" s="67"/>
      <c r="H126" s="63" t="s">
        <v>656</v>
      </c>
      <c r="I126" s="82" t="s">
        <v>662</v>
      </c>
      <c r="J126" s="69"/>
      <c r="K126" s="67"/>
      <c r="L126" s="81">
        <v>12.0</v>
      </c>
      <c r="M126" s="54">
        <f t="shared" si="4"/>
        <v>36</v>
      </c>
      <c r="N126" s="67"/>
      <c r="O126" s="54">
        <f t="shared" si="5"/>
        <v>32.4</v>
      </c>
    </row>
    <row r="127" ht="15.75" customHeight="1">
      <c r="A127" s="80" t="s">
        <v>663</v>
      </c>
      <c r="B127" s="50">
        <v>5.3052026E7</v>
      </c>
      <c r="C127" s="84" t="s">
        <v>659</v>
      </c>
      <c r="D127" s="77" t="s">
        <v>664</v>
      </c>
      <c r="E127" s="77" t="s">
        <v>665</v>
      </c>
      <c r="F127" s="68"/>
      <c r="G127" s="68"/>
      <c r="H127" s="78" t="s">
        <v>189</v>
      </c>
      <c r="I127" s="78" t="s">
        <v>548</v>
      </c>
      <c r="J127" s="83"/>
      <c r="K127" s="68"/>
      <c r="L127" s="77">
        <v>48.0</v>
      </c>
      <c r="M127" s="54">
        <f t="shared" si="4"/>
        <v>144</v>
      </c>
      <c r="N127" s="68"/>
      <c r="O127" s="54">
        <f t="shared" si="5"/>
        <v>129.6</v>
      </c>
    </row>
    <row r="128" ht="15.75" customHeight="1">
      <c r="A128" s="80" t="s">
        <v>666</v>
      </c>
      <c r="B128" s="50">
        <v>5.6909169E7</v>
      </c>
      <c r="C128" s="81" t="s">
        <v>303</v>
      </c>
      <c r="D128" s="81" t="s">
        <v>667</v>
      </c>
      <c r="E128" s="81" t="s">
        <v>668</v>
      </c>
      <c r="F128" s="81">
        <v>5.6634048E7</v>
      </c>
      <c r="G128" s="67"/>
      <c r="H128" s="63" t="s">
        <v>669</v>
      </c>
      <c r="I128" s="85" t="s">
        <v>670</v>
      </c>
      <c r="J128" s="86"/>
      <c r="K128" s="67"/>
      <c r="L128" s="81">
        <v>36.0</v>
      </c>
      <c r="M128" s="54">
        <f t="shared" si="4"/>
        <v>108</v>
      </c>
      <c r="N128" s="67"/>
      <c r="O128" s="54">
        <f t="shared" si="5"/>
        <v>97.2</v>
      </c>
    </row>
    <row r="129" ht="15.75" customHeight="1">
      <c r="A129" s="76" t="s">
        <v>671</v>
      </c>
      <c r="B129" s="77">
        <v>5.3812762E7</v>
      </c>
      <c r="C129" s="77" t="s">
        <v>672</v>
      </c>
      <c r="D129" s="77" t="s">
        <v>673</v>
      </c>
      <c r="E129" s="77" t="s">
        <v>674</v>
      </c>
      <c r="F129" s="68"/>
      <c r="G129" s="68"/>
      <c r="H129" s="78" t="s">
        <v>675</v>
      </c>
      <c r="I129" s="78" t="s">
        <v>676</v>
      </c>
      <c r="J129" s="83" t="s">
        <v>677</v>
      </c>
      <c r="K129" s="68"/>
      <c r="L129" s="77">
        <v>36.0</v>
      </c>
      <c r="M129" s="54">
        <f t="shared" si="4"/>
        <v>108</v>
      </c>
      <c r="N129" s="68"/>
      <c r="O129" s="54">
        <f t="shared" si="5"/>
        <v>97.2</v>
      </c>
    </row>
    <row r="130" ht="15.75" customHeight="1">
      <c r="A130" s="80" t="s">
        <v>678</v>
      </c>
      <c r="B130" s="87" t="s">
        <v>679</v>
      </c>
      <c r="C130" s="50" t="s">
        <v>680</v>
      </c>
      <c r="D130" s="81" t="s">
        <v>681</v>
      </c>
      <c r="E130" s="81" t="s">
        <v>682</v>
      </c>
      <c r="F130" s="82">
        <v>5.3331553E7</v>
      </c>
      <c r="G130" s="82"/>
      <c r="H130" s="82" t="s">
        <v>683</v>
      </c>
      <c r="I130" s="63" t="s">
        <v>684</v>
      </c>
      <c r="J130" s="88" t="s">
        <v>418</v>
      </c>
      <c r="K130" s="67"/>
      <c r="L130" s="81">
        <v>12.0</v>
      </c>
      <c r="M130" s="54">
        <f t="shared" si="4"/>
        <v>36</v>
      </c>
      <c r="N130" s="67"/>
      <c r="O130" s="54">
        <f t="shared" si="5"/>
        <v>32.4</v>
      </c>
    </row>
    <row r="131" ht="15.75" customHeight="1">
      <c r="A131" s="89" t="s">
        <v>685</v>
      </c>
      <c r="B131" s="90">
        <v>5.918412E7</v>
      </c>
      <c r="C131" s="90" t="s">
        <v>686</v>
      </c>
      <c r="D131" s="90" t="s">
        <v>687</v>
      </c>
      <c r="E131" s="90" t="s">
        <v>688</v>
      </c>
      <c r="F131" s="90">
        <v>5.3434152E7</v>
      </c>
      <c r="G131" s="74"/>
      <c r="H131" s="85" t="s">
        <v>683</v>
      </c>
      <c r="I131" s="85" t="s">
        <v>689</v>
      </c>
      <c r="J131" s="91"/>
      <c r="K131" s="74"/>
      <c r="L131" s="90">
        <v>36.0</v>
      </c>
      <c r="M131">
        <f t="shared" si="4"/>
        <v>108</v>
      </c>
      <c r="N131" s="74"/>
      <c r="O131" s="54">
        <f t="shared" si="5"/>
        <v>97.2</v>
      </c>
    </row>
    <row r="132" ht="15.75" customHeight="1">
      <c r="A132" s="92" t="s">
        <v>690</v>
      </c>
      <c r="B132" s="93">
        <v>5.8558092E7</v>
      </c>
      <c r="C132" s="94" t="s">
        <v>680</v>
      </c>
      <c r="D132" s="90" t="s">
        <v>146</v>
      </c>
      <c r="E132" s="90" t="s">
        <v>691</v>
      </c>
      <c r="F132" s="85" t="s">
        <v>692</v>
      </c>
      <c r="G132" s="85">
        <v>3377.0</v>
      </c>
      <c r="H132" s="85" t="s">
        <v>693</v>
      </c>
      <c r="I132" s="85" t="s">
        <v>694</v>
      </c>
      <c r="J132" s="91"/>
      <c r="K132" s="74"/>
      <c r="L132" s="90">
        <v>12.0</v>
      </c>
      <c r="M132">
        <f t="shared" si="4"/>
        <v>36</v>
      </c>
      <c r="N132" s="74"/>
      <c r="O132" s="54">
        <f t="shared" si="5"/>
        <v>32.4</v>
      </c>
    </row>
    <row r="133" ht="15.75" customHeight="1">
      <c r="A133" s="76" t="s">
        <v>695</v>
      </c>
      <c r="B133" s="77">
        <v>5.5567058E7</v>
      </c>
      <c r="C133" s="77" t="s">
        <v>696</v>
      </c>
      <c r="D133" s="77" t="s">
        <v>196</v>
      </c>
      <c r="E133" s="77" t="s">
        <v>697</v>
      </c>
      <c r="F133" s="95" t="s">
        <v>698</v>
      </c>
      <c r="G133" s="68"/>
      <c r="H133" s="78" t="s">
        <v>693</v>
      </c>
      <c r="I133" s="78" t="s">
        <v>694</v>
      </c>
      <c r="J133" s="83"/>
      <c r="K133" s="68"/>
      <c r="L133" s="77">
        <v>12.0</v>
      </c>
      <c r="M133" s="54">
        <f t="shared" si="4"/>
        <v>36</v>
      </c>
      <c r="N133" s="68"/>
      <c r="O133" s="54">
        <f t="shared" si="5"/>
        <v>32.4</v>
      </c>
    </row>
    <row r="134" ht="15.75" customHeight="1">
      <c r="A134" s="92" t="s">
        <v>699</v>
      </c>
      <c r="B134" s="90">
        <v>5.1975316E7</v>
      </c>
      <c r="C134" s="90" t="s">
        <v>700</v>
      </c>
      <c r="D134" s="90" t="s">
        <v>701</v>
      </c>
      <c r="E134" s="90" t="s">
        <v>702</v>
      </c>
      <c r="F134" s="85">
        <v>5245962.0</v>
      </c>
      <c r="G134" s="96"/>
      <c r="H134" s="85" t="s">
        <v>703</v>
      </c>
      <c r="I134" s="85" t="s">
        <v>704</v>
      </c>
      <c r="J134" s="73"/>
      <c r="K134" s="74"/>
      <c r="L134" s="90">
        <v>12.0</v>
      </c>
      <c r="M134">
        <f t="shared" si="4"/>
        <v>36</v>
      </c>
      <c r="N134" s="74"/>
      <c r="O134" s="54">
        <f t="shared" si="5"/>
        <v>32.4</v>
      </c>
    </row>
    <row r="135" ht="15.75" customHeight="1">
      <c r="A135" s="76" t="s">
        <v>705</v>
      </c>
      <c r="B135" s="77">
        <v>5.3024549E7</v>
      </c>
      <c r="C135" s="84" t="s">
        <v>659</v>
      </c>
      <c r="D135" s="77" t="s">
        <v>664</v>
      </c>
      <c r="E135" s="77" t="s">
        <v>706</v>
      </c>
      <c r="F135" s="77" t="s">
        <v>707</v>
      </c>
      <c r="G135" s="68"/>
      <c r="H135" s="78" t="s">
        <v>708</v>
      </c>
      <c r="I135" s="78" t="s">
        <v>709</v>
      </c>
      <c r="J135" s="83" t="s">
        <v>710</v>
      </c>
      <c r="K135" s="68"/>
      <c r="L135" s="77">
        <v>12.0</v>
      </c>
      <c r="M135" s="54">
        <f t="shared" si="4"/>
        <v>36</v>
      </c>
      <c r="N135" s="68"/>
      <c r="O135" s="54">
        <f t="shared" si="5"/>
        <v>32.4</v>
      </c>
    </row>
    <row r="136" ht="15.75" customHeight="1">
      <c r="A136" s="97" t="s">
        <v>711</v>
      </c>
      <c r="B136" s="77">
        <v>5.3036538E7</v>
      </c>
      <c r="C136" s="77" t="s">
        <v>712</v>
      </c>
      <c r="D136" s="77" t="s">
        <v>713</v>
      </c>
      <c r="E136" s="77" t="s">
        <v>714</v>
      </c>
      <c r="F136" s="66" t="s">
        <v>715</v>
      </c>
      <c r="G136" s="98"/>
      <c r="H136" s="78" t="s">
        <v>716</v>
      </c>
      <c r="I136" s="78" t="s">
        <v>717</v>
      </c>
      <c r="J136" s="79"/>
      <c r="K136" s="68"/>
      <c r="L136" s="77">
        <v>12.0</v>
      </c>
      <c r="M136" s="54">
        <f t="shared" si="4"/>
        <v>36</v>
      </c>
      <c r="N136" s="68"/>
      <c r="O136" s="54">
        <f t="shared" si="5"/>
        <v>32.4</v>
      </c>
    </row>
    <row r="137" ht="15.75" customHeight="1">
      <c r="A137" s="76" t="s">
        <v>718</v>
      </c>
      <c r="B137" s="77">
        <v>5.1940663E7</v>
      </c>
      <c r="C137" s="77" t="s">
        <v>719</v>
      </c>
      <c r="D137" s="77" t="s">
        <v>687</v>
      </c>
      <c r="E137" s="77" t="s">
        <v>720</v>
      </c>
      <c r="F137" s="68"/>
      <c r="G137" s="68"/>
      <c r="H137" s="78" t="s">
        <v>708</v>
      </c>
      <c r="I137" s="78" t="s">
        <v>721</v>
      </c>
      <c r="J137" s="83"/>
      <c r="K137" s="68"/>
      <c r="L137" s="77">
        <v>12.0</v>
      </c>
      <c r="M137" s="54">
        <f t="shared" si="4"/>
        <v>36</v>
      </c>
      <c r="N137" s="68"/>
      <c r="O137" s="54">
        <f t="shared" si="5"/>
        <v>32.4</v>
      </c>
    </row>
    <row r="138" ht="15.75" customHeight="1">
      <c r="A138" s="97" t="s">
        <v>722</v>
      </c>
      <c r="B138" s="77">
        <v>5.3646327E7</v>
      </c>
      <c r="C138" s="77" t="s">
        <v>723</v>
      </c>
      <c r="D138" s="77" t="s">
        <v>724</v>
      </c>
      <c r="E138" s="77" t="s">
        <v>725</v>
      </c>
      <c r="F138" s="98"/>
      <c r="G138" s="98"/>
      <c r="H138" s="78" t="s">
        <v>726</v>
      </c>
      <c r="I138" s="78" t="s">
        <v>727</v>
      </c>
      <c r="J138" s="83" t="s">
        <v>418</v>
      </c>
      <c r="K138" s="68"/>
      <c r="L138" s="77">
        <v>36.0</v>
      </c>
      <c r="M138" s="54">
        <f t="shared" si="4"/>
        <v>108</v>
      </c>
      <c r="N138" s="68"/>
      <c r="O138" s="54">
        <f t="shared" si="5"/>
        <v>97.2</v>
      </c>
    </row>
    <row r="139" ht="15.75" customHeight="1">
      <c r="A139" s="89" t="s">
        <v>728</v>
      </c>
      <c r="B139" s="90">
        <v>5.3233252E7</v>
      </c>
      <c r="C139" s="90" t="s">
        <v>729</v>
      </c>
      <c r="D139" s="90" t="s">
        <v>730</v>
      </c>
      <c r="E139" s="90" t="s">
        <v>731</v>
      </c>
      <c r="F139" s="90" t="s">
        <v>732</v>
      </c>
      <c r="G139" s="90">
        <v>3671.0</v>
      </c>
      <c r="H139" s="85" t="s">
        <v>733</v>
      </c>
      <c r="I139" s="85" t="s">
        <v>734</v>
      </c>
      <c r="J139" s="73"/>
      <c r="K139" s="74"/>
      <c r="L139" s="90">
        <v>12.0</v>
      </c>
      <c r="M139">
        <f t="shared" si="4"/>
        <v>36</v>
      </c>
      <c r="N139" s="74"/>
      <c r="O139" s="54">
        <f t="shared" si="5"/>
        <v>32.4</v>
      </c>
    </row>
    <row r="140" ht="15.75" customHeight="1">
      <c r="A140" s="99" t="s">
        <v>735</v>
      </c>
      <c r="B140" s="100">
        <v>5.9126288E7</v>
      </c>
      <c r="C140" s="100" t="s">
        <v>736</v>
      </c>
      <c r="D140" s="100" t="s">
        <v>737</v>
      </c>
      <c r="E140" s="100" t="s">
        <v>738</v>
      </c>
      <c r="F140" s="101">
        <v>5074522.0</v>
      </c>
      <c r="G140" s="101"/>
      <c r="H140" s="101" t="s">
        <v>739</v>
      </c>
      <c r="I140" s="101" t="s">
        <v>611</v>
      </c>
      <c r="J140" s="102"/>
      <c r="K140" s="103"/>
      <c r="L140" s="100">
        <v>12.0</v>
      </c>
      <c r="M140" s="62">
        <f t="shared" si="4"/>
        <v>36</v>
      </c>
      <c r="N140" s="103"/>
      <c r="O140" s="54">
        <f t="shared" si="5"/>
        <v>32.4</v>
      </c>
    </row>
    <row r="141" ht="15.75" customHeight="1">
      <c r="A141" s="76" t="s">
        <v>740</v>
      </c>
      <c r="B141" s="77">
        <v>5.8651098E7</v>
      </c>
      <c r="C141" s="77" t="s">
        <v>741</v>
      </c>
      <c r="D141" s="77" t="s">
        <v>742</v>
      </c>
      <c r="E141" s="77" t="s">
        <v>743</v>
      </c>
      <c r="F141" s="77" t="s">
        <v>744</v>
      </c>
      <c r="G141" s="77">
        <v>5571.0</v>
      </c>
      <c r="H141" s="78" t="s">
        <v>745</v>
      </c>
      <c r="I141" s="78" t="s">
        <v>746</v>
      </c>
      <c r="J141" s="79"/>
      <c r="K141" s="68"/>
      <c r="L141" s="77">
        <v>36.0</v>
      </c>
      <c r="M141" s="54">
        <f t="shared" si="4"/>
        <v>108</v>
      </c>
      <c r="N141" s="68"/>
      <c r="O141" s="54">
        <f t="shared" si="5"/>
        <v>97.2</v>
      </c>
    </row>
    <row r="142" ht="15.75" customHeight="1">
      <c r="A142" s="97" t="s">
        <v>747</v>
      </c>
      <c r="B142" s="77">
        <v>5.3400238E7</v>
      </c>
      <c r="C142" s="77" t="s">
        <v>748</v>
      </c>
      <c r="D142" s="77" t="s">
        <v>749</v>
      </c>
      <c r="E142" s="77" t="s">
        <v>750</v>
      </c>
      <c r="F142" s="78">
        <v>5.6633041E7</v>
      </c>
      <c r="G142" s="98"/>
      <c r="H142" s="78" t="s">
        <v>751</v>
      </c>
      <c r="I142" s="78" t="s">
        <v>752</v>
      </c>
      <c r="J142" s="83"/>
      <c r="K142" s="68"/>
      <c r="L142" s="77">
        <v>36.0</v>
      </c>
      <c r="M142" s="54">
        <f t="shared" si="4"/>
        <v>108</v>
      </c>
      <c r="N142" s="68"/>
      <c r="O142" s="54">
        <f t="shared" si="5"/>
        <v>97.2</v>
      </c>
    </row>
    <row r="143" ht="15.75" customHeight="1">
      <c r="A143" s="76" t="s">
        <v>753</v>
      </c>
      <c r="B143" s="77">
        <v>5.3474796E7</v>
      </c>
      <c r="C143" s="77" t="s">
        <v>754</v>
      </c>
      <c r="D143" s="77" t="s">
        <v>755</v>
      </c>
      <c r="E143" s="77"/>
      <c r="F143" s="78">
        <v>5057799.0</v>
      </c>
      <c r="G143" s="78"/>
      <c r="H143" s="78" t="s">
        <v>756</v>
      </c>
      <c r="I143" s="78" t="s">
        <v>757</v>
      </c>
      <c r="J143" s="83" t="s">
        <v>758</v>
      </c>
      <c r="K143" s="68"/>
      <c r="L143" s="77">
        <v>12.0</v>
      </c>
      <c r="M143" s="54">
        <f t="shared" si="4"/>
        <v>36</v>
      </c>
      <c r="N143" s="68"/>
      <c r="O143" s="54">
        <f t="shared" si="5"/>
        <v>32.4</v>
      </c>
    </row>
    <row r="144" ht="15.75" customHeight="1">
      <c r="A144" s="97" t="s">
        <v>759</v>
      </c>
      <c r="B144" s="77">
        <v>5.3470329E7</v>
      </c>
      <c r="C144" s="77" t="s">
        <v>760</v>
      </c>
      <c r="D144" s="77" t="s">
        <v>507</v>
      </c>
      <c r="E144" s="77"/>
      <c r="F144" s="78" t="s">
        <v>761</v>
      </c>
      <c r="G144" s="78"/>
      <c r="H144" s="78" t="s">
        <v>762</v>
      </c>
      <c r="I144" s="85" t="s">
        <v>763</v>
      </c>
      <c r="J144" s="79"/>
      <c r="K144" s="68"/>
      <c r="L144" s="77">
        <v>36.0</v>
      </c>
      <c r="M144" s="54">
        <f t="shared" si="4"/>
        <v>108</v>
      </c>
      <c r="N144" s="68"/>
      <c r="O144" s="54">
        <f t="shared" si="5"/>
        <v>97.2</v>
      </c>
    </row>
    <row r="145" ht="15.75" customHeight="1">
      <c r="A145" s="76" t="s">
        <v>764</v>
      </c>
      <c r="B145" s="77">
        <v>5.194727E7</v>
      </c>
      <c r="C145" s="77" t="s">
        <v>765</v>
      </c>
      <c r="D145" s="77" t="s">
        <v>766</v>
      </c>
      <c r="E145" s="77"/>
      <c r="F145" s="78" t="s">
        <v>767</v>
      </c>
      <c r="G145" s="78"/>
      <c r="H145" s="78" t="s">
        <v>762</v>
      </c>
      <c r="I145" s="78" t="s">
        <v>768</v>
      </c>
      <c r="J145" s="79"/>
      <c r="K145" s="68"/>
      <c r="L145" s="77">
        <v>36.0</v>
      </c>
      <c r="M145" s="54">
        <f t="shared" si="4"/>
        <v>108</v>
      </c>
      <c r="N145" s="68"/>
      <c r="O145" s="54">
        <f t="shared" si="5"/>
        <v>97.2</v>
      </c>
    </row>
    <row r="146" ht="15.75" customHeight="1">
      <c r="A146" s="97" t="s">
        <v>769</v>
      </c>
      <c r="B146" s="77">
        <v>5.3045396E7</v>
      </c>
      <c r="C146" s="77" t="s">
        <v>770</v>
      </c>
      <c r="D146" s="77" t="s">
        <v>63</v>
      </c>
      <c r="E146" s="77" t="s">
        <v>771</v>
      </c>
      <c r="F146" s="78" t="s">
        <v>772</v>
      </c>
      <c r="G146" s="98"/>
      <c r="H146" s="78" t="s">
        <v>773</v>
      </c>
      <c r="I146" s="78" t="s">
        <v>774</v>
      </c>
      <c r="J146" s="79"/>
      <c r="K146" s="68"/>
      <c r="L146" s="77">
        <v>12.0</v>
      </c>
      <c r="M146" s="54">
        <f t="shared" si="4"/>
        <v>36</v>
      </c>
      <c r="N146" s="68"/>
      <c r="O146" s="54">
        <f t="shared" si="5"/>
        <v>32.4</v>
      </c>
    </row>
    <row r="147" ht="15.75" customHeight="1">
      <c r="A147" s="76" t="s">
        <v>775</v>
      </c>
      <c r="B147" s="77">
        <v>5.3610996E7</v>
      </c>
      <c r="C147" s="77" t="s">
        <v>712</v>
      </c>
      <c r="D147" s="77" t="s">
        <v>664</v>
      </c>
      <c r="E147" s="77" t="s">
        <v>776</v>
      </c>
      <c r="F147" s="78">
        <f>358451070001</f>
        <v>358451070001</v>
      </c>
      <c r="G147" s="78"/>
      <c r="H147" s="78" t="s">
        <v>773</v>
      </c>
      <c r="I147" s="78" t="s">
        <v>777</v>
      </c>
      <c r="J147" s="83" t="s">
        <v>418</v>
      </c>
      <c r="K147" s="68"/>
      <c r="L147" s="77">
        <v>12.0</v>
      </c>
      <c r="M147" s="54">
        <f t="shared" si="4"/>
        <v>36</v>
      </c>
      <c r="N147" s="68"/>
      <c r="O147" s="54">
        <f t="shared" si="5"/>
        <v>32.4</v>
      </c>
    </row>
    <row r="148" ht="15.75" customHeight="1">
      <c r="A148" s="97" t="s">
        <v>778</v>
      </c>
      <c r="B148" s="77">
        <v>5.3625235E7</v>
      </c>
      <c r="C148" s="77" t="s">
        <v>779</v>
      </c>
      <c r="D148" s="77" t="s">
        <v>780</v>
      </c>
      <c r="E148" s="104" t="s">
        <v>781</v>
      </c>
      <c r="F148" s="78" t="s">
        <v>782</v>
      </c>
      <c r="G148" s="98"/>
      <c r="H148" s="78" t="s">
        <v>783</v>
      </c>
      <c r="I148" s="85" t="s">
        <v>784</v>
      </c>
      <c r="J148" s="83"/>
      <c r="K148" s="68"/>
      <c r="L148" s="77">
        <v>24.0</v>
      </c>
      <c r="M148" s="54">
        <f t="shared" si="4"/>
        <v>72</v>
      </c>
      <c r="N148" s="68"/>
      <c r="O148" s="54">
        <f t="shared" si="5"/>
        <v>64.8</v>
      </c>
    </row>
    <row r="149" ht="15.75" customHeight="1">
      <c r="A149" s="76" t="s">
        <v>785</v>
      </c>
      <c r="B149" s="77">
        <v>5.6200555E7</v>
      </c>
      <c r="C149" s="77" t="s">
        <v>786</v>
      </c>
      <c r="D149" s="77" t="s">
        <v>787</v>
      </c>
      <c r="E149" s="77" t="s">
        <v>788</v>
      </c>
      <c r="F149" s="77" t="s">
        <v>789</v>
      </c>
      <c r="G149" s="68"/>
      <c r="H149" s="78" t="s">
        <v>254</v>
      </c>
      <c r="I149" s="78" t="s">
        <v>790</v>
      </c>
      <c r="J149" s="83"/>
      <c r="K149" s="68"/>
      <c r="L149" s="77">
        <v>12.0</v>
      </c>
      <c r="M149" s="54">
        <f t="shared" si="4"/>
        <v>36</v>
      </c>
      <c r="N149" s="68"/>
      <c r="O149" s="54">
        <f t="shared" si="5"/>
        <v>32.4</v>
      </c>
    </row>
    <row r="150" ht="15.75" customHeight="1">
      <c r="A150" s="97" t="s">
        <v>778</v>
      </c>
      <c r="B150" s="77">
        <v>5.9165608E7</v>
      </c>
      <c r="C150" s="50" t="s">
        <v>791</v>
      </c>
      <c r="D150" s="81" t="s">
        <v>792</v>
      </c>
      <c r="E150" s="81" t="s">
        <v>793</v>
      </c>
      <c r="F150" s="105"/>
      <c r="G150" s="105"/>
      <c r="H150" s="82" t="s">
        <v>254</v>
      </c>
      <c r="I150" s="82" t="s">
        <v>794</v>
      </c>
      <c r="J150" s="83" t="s">
        <v>795</v>
      </c>
      <c r="K150" s="84"/>
      <c r="L150" s="77">
        <v>12.0</v>
      </c>
      <c r="M150" s="54">
        <f t="shared" si="4"/>
        <v>36</v>
      </c>
      <c r="O150" s="54">
        <f t="shared" si="5"/>
        <v>32.4</v>
      </c>
    </row>
    <row r="151" ht="15.75" customHeight="1">
      <c r="A151" s="76" t="s">
        <v>796</v>
      </c>
      <c r="B151" s="77">
        <v>5.3898246E7</v>
      </c>
      <c r="C151" s="77" t="s">
        <v>797</v>
      </c>
      <c r="D151" s="77" t="s">
        <v>798</v>
      </c>
      <c r="E151" s="77" t="s">
        <v>641</v>
      </c>
      <c r="F151" s="66">
        <v>5.698788E7</v>
      </c>
      <c r="G151" s="68"/>
      <c r="H151" s="78" t="s">
        <v>799</v>
      </c>
      <c r="I151" s="78" t="s">
        <v>800</v>
      </c>
      <c r="J151" s="83"/>
      <c r="K151" s="84"/>
      <c r="L151" s="77">
        <v>12.0</v>
      </c>
      <c r="M151" s="54">
        <f t="shared" si="4"/>
        <v>36</v>
      </c>
      <c r="N151" s="54"/>
      <c r="O151" s="54">
        <f t="shared" si="5"/>
        <v>32.4</v>
      </c>
    </row>
    <row r="152" ht="15.75" customHeight="1">
      <c r="A152" s="97"/>
      <c r="B152" s="77">
        <v>5.8771999E7</v>
      </c>
      <c r="C152" s="50" t="s">
        <v>801</v>
      </c>
      <c r="D152" s="81" t="s">
        <v>507</v>
      </c>
      <c r="E152" s="81" t="s">
        <v>802</v>
      </c>
      <c r="F152" s="81" t="s">
        <v>803</v>
      </c>
      <c r="G152" s="81"/>
      <c r="H152" s="82" t="s">
        <v>804</v>
      </c>
      <c r="I152" s="82" t="s">
        <v>805</v>
      </c>
      <c r="J152" s="83" t="s">
        <v>710</v>
      </c>
      <c r="K152" s="84"/>
      <c r="L152" s="77">
        <v>12.0</v>
      </c>
      <c r="M152" s="54">
        <f t="shared" si="4"/>
        <v>36</v>
      </c>
      <c r="N152" s="54"/>
      <c r="O152" s="54">
        <f t="shared" si="5"/>
        <v>32.4</v>
      </c>
    </row>
    <row r="153" ht="15.75" customHeight="1">
      <c r="A153" s="76" t="s">
        <v>775</v>
      </c>
      <c r="B153" s="77">
        <v>5.649914E7</v>
      </c>
      <c r="C153" s="77" t="s">
        <v>806</v>
      </c>
      <c r="D153" s="77" t="s">
        <v>807</v>
      </c>
      <c r="E153" s="77" t="s">
        <v>808</v>
      </c>
      <c r="F153" s="78"/>
      <c r="G153" s="78"/>
      <c r="H153" s="78" t="s">
        <v>809</v>
      </c>
      <c r="I153" s="78" t="s">
        <v>810</v>
      </c>
      <c r="J153" s="83" t="s">
        <v>811</v>
      </c>
      <c r="K153" s="68"/>
      <c r="L153" s="77">
        <v>24.0</v>
      </c>
      <c r="M153" s="54">
        <f t="shared" si="4"/>
        <v>72</v>
      </c>
      <c r="N153" s="68"/>
      <c r="O153" s="54">
        <f t="shared" si="5"/>
        <v>64.8</v>
      </c>
    </row>
    <row r="154" ht="15.75" customHeight="1">
      <c r="A154" s="97" t="s">
        <v>778</v>
      </c>
      <c r="B154" s="77">
        <v>5.3866983E7</v>
      </c>
      <c r="C154" s="77" t="s">
        <v>812</v>
      </c>
      <c r="D154" s="77"/>
      <c r="E154" s="77" t="s">
        <v>813</v>
      </c>
      <c r="F154" s="98"/>
      <c r="G154" s="98"/>
      <c r="H154" s="78" t="s">
        <v>809</v>
      </c>
      <c r="I154" s="78" t="s">
        <v>810</v>
      </c>
      <c r="J154" s="83" t="s">
        <v>811</v>
      </c>
      <c r="K154" s="68"/>
      <c r="L154" s="77">
        <v>24.0</v>
      </c>
      <c r="M154" s="54">
        <f t="shared" si="4"/>
        <v>72</v>
      </c>
      <c r="N154" s="68"/>
      <c r="O154" s="54">
        <f t="shared" si="5"/>
        <v>64.8</v>
      </c>
    </row>
    <row r="155" ht="15.75" customHeight="1">
      <c r="A155" s="76" t="s">
        <v>785</v>
      </c>
      <c r="B155" s="77">
        <v>5.3438913E7</v>
      </c>
      <c r="C155" s="77" t="s">
        <v>812</v>
      </c>
      <c r="D155" s="77"/>
      <c r="E155" s="77" t="s">
        <v>814</v>
      </c>
      <c r="F155" s="68"/>
      <c r="G155" s="68"/>
      <c r="H155" s="78" t="s">
        <v>809</v>
      </c>
      <c r="I155" s="78" t="s">
        <v>810</v>
      </c>
      <c r="J155" s="83" t="s">
        <v>811</v>
      </c>
      <c r="K155" s="68"/>
      <c r="L155" s="77">
        <v>24.0</v>
      </c>
      <c r="M155" s="54">
        <f t="shared" si="4"/>
        <v>72</v>
      </c>
      <c r="N155" s="68"/>
      <c r="O155" s="54">
        <f t="shared" si="5"/>
        <v>64.8</v>
      </c>
    </row>
    <row r="156" ht="15.75" customHeight="1">
      <c r="A156" s="97" t="s">
        <v>778</v>
      </c>
      <c r="B156" s="77">
        <v>5.4110509E7</v>
      </c>
      <c r="C156" s="50" t="s">
        <v>812</v>
      </c>
      <c r="D156" s="81"/>
      <c r="E156" s="81" t="s">
        <v>815</v>
      </c>
      <c r="F156" s="105"/>
      <c r="G156" s="105"/>
      <c r="H156" s="82" t="s">
        <v>809</v>
      </c>
      <c r="I156" s="82" t="s">
        <v>810</v>
      </c>
      <c r="J156" s="83" t="s">
        <v>811</v>
      </c>
      <c r="K156" s="84"/>
      <c r="L156" s="77">
        <v>24.0</v>
      </c>
      <c r="M156" s="54">
        <f t="shared" si="4"/>
        <v>72</v>
      </c>
      <c r="O156" s="54">
        <f t="shared" si="5"/>
        <v>64.8</v>
      </c>
    </row>
    <row r="157" ht="15.75" customHeight="1">
      <c r="A157" s="76" t="s">
        <v>796</v>
      </c>
      <c r="B157" s="77">
        <v>5.8554727E7</v>
      </c>
      <c r="C157" s="77" t="s">
        <v>303</v>
      </c>
      <c r="D157" s="77"/>
      <c r="E157" s="77" t="s">
        <v>816</v>
      </c>
      <c r="F157" s="68"/>
      <c r="G157" s="68"/>
      <c r="H157" s="78" t="s">
        <v>809</v>
      </c>
      <c r="I157" s="78" t="s">
        <v>810</v>
      </c>
      <c r="J157" s="83" t="s">
        <v>811</v>
      </c>
      <c r="K157" s="84"/>
      <c r="L157" s="77">
        <v>24.0</v>
      </c>
      <c r="M157" s="54">
        <f t="shared" si="4"/>
        <v>72</v>
      </c>
      <c r="N157" s="54"/>
      <c r="O157" s="54">
        <f t="shared" si="5"/>
        <v>64.8</v>
      </c>
    </row>
    <row r="158" ht="15.75" customHeight="1">
      <c r="A158" s="97"/>
      <c r="B158" s="77">
        <v>5.9186485E7</v>
      </c>
      <c r="C158" s="50" t="s">
        <v>817</v>
      </c>
      <c r="D158" s="81" t="s">
        <v>818</v>
      </c>
      <c r="E158" s="81" t="s">
        <v>819</v>
      </c>
      <c r="F158" s="81">
        <v>5141957.0</v>
      </c>
      <c r="G158" s="105"/>
      <c r="H158" s="82" t="s">
        <v>809</v>
      </c>
      <c r="I158" s="82" t="s">
        <v>259</v>
      </c>
      <c r="J158" s="79"/>
      <c r="K158" s="84"/>
      <c r="L158" s="77">
        <v>60.0</v>
      </c>
      <c r="M158" s="54">
        <f t="shared" si="4"/>
        <v>180</v>
      </c>
      <c r="N158" s="54"/>
      <c r="O158" s="54">
        <f t="shared" si="5"/>
        <v>162</v>
      </c>
    </row>
    <row r="159" ht="15.75" customHeight="1">
      <c r="A159" s="97" t="s">
        <v>820</v>
      </c>
      <c r="B159" s="77">
        <v>5.3268148E7</v>
      </c>
      <c r="C159" s="77" t="s">
        <v>303</v>
      </c>
      <c r="D159" s="77" t="s">
        <v>818</v>
      </c>
      <c r="E159" s="77" t="s">
        <v>821</v>
      </c>
      <c r="F159" s="68"/>
      <c r="G159" s="68"/>
      <c r="H159" s="78" t="s">
        <v>822</v>
      </c>
      <c r="I159" s="78" t="s">
        <v>823</v>
      </c>
      <c r="J159" s="79"/>
      <c r="K159" s="84"/>
      <c r="L159" s="77">
        <v>60.0</v>
      </c>
      <c r="M159" s="54">
        <f t="shared" si="4"/>
        <v>180</v>
      </c>
      <c r="N159" s="54"/>
      <c r="O159" s="54">
        <f t="shared" si="5"/>
        <v>162</v>
      </c>
    </row>
    <row r="160" ht="15.75" customHeight="1">
      <c r="A160" s="97" t="s">
        <v>824</v>
      </c>
      <c r="B160" s="77">
        <v>5.3305954E7</v>
      </c>
      <c r="C160" s="50" t="s">
        <v>825</v>
      </c>
      <c r="D160" s="81" t="s">
        <v>818</v>
      </c>
      <c r="E160" s="81" t="s">
        <v>826</v>
      </c>
      <c r="F160" s="105"/>
      <c r="G160" s="81">
        <v>8637.0</v>
      </c>
      <c r="H160" s="82" t="s">
        <v>827</v>
      </c>
      <c r="I160" s="82" t="s">
        <v>418</v>
      </c>
      <c r="J160" s="106" t="s">
        <v>104</v>
      </c>
      <c r="K160" s="84"/>
      <c r="L160" s="77">
        <v>36.0</v>
      </c>
      <c r="M160" s="54">
        <f t="shared" si="4"/>
        <v>108</v>
      </c>
      <c r="N160" s="54"/>
      <c r="O160" s="54">
        <f t="shared" si="5"/>
        <v>97.2</v>
      </c>
    </row>
    <row r="161" ht="15.75" customHeight="1">
      <c r="A161" s="97" t="s">
        <v>828</v>
      </c>
      <c r="B161" s="84"/>
      <c r="C161" s="107"/>
      <c r="D161" s="81" t="s">
        <v>196</v>
      </c>
      <c r="E161" s="81" t="s">
        <v>829</v>
      </c>
      <c r="F161" s="82">
        <v>5.66049E7</v>
      </c>
      <c r="G161" s="82">
        <v>9148.0</v>
      </c>
      <c r="H161" s="108"/>
      <c r="I161" s="108"/>
      <c r="J161" s="79"/>
      <c r="K161" s="109" t="s">
        <v>830</v>
      </c>
      <c r="L161" s="110"/>
      <c r="M161" s="111">
        <v>4608.0</v>
      </c>
      <c r="N161" s="112">
        <v>84.0</v>
      </c>
      <c r="O161" s="113">
        <v>4147.2</v>
      </c>
    </row>
    <row r="162" ht="15.75" customHeight="1">
      <c r="A162" s="114"/>
      <c r="F162" s="115"/>
      <c r="G162" s="115"/>
      <c r="H162" s="115"/>
      <c r="I162" s="115"/>
      <c r="J162" s="116"/>
    </row>
    <row r="163" ht="15.75" customHeight="1">
      <c r="A163" s="97" t="s">
        <v>831</v>
      </c>
      <c r="B163" s="77">
        <v>5.3439281E7</v>
      </c>
      <c r="C163" s="77" t="s">
        <v>832</v>
      </c>
      <c r="D163" s="77" t="s">
        <v>37</v>
      </c>
      <c r="E163" s="77" t="s">
        <v>641</v>
      </c>
      <c r="F163" s="68"/>
      <c r="G163" s="68"/>
      <c r="H163" s="78" t="s">
        <v>268</v>
      </c>
      <c r="I163" s="78" t="s">
        <v>833</v>
      </c>
      <c r="J163" s="83" t="s">
        <v>276</v>
      </c>
      <c r="K163" s="84"/>
      <c r="L163" s="77">
        <v>48.0</v>
      </c>
      <c r="M163" s="54">
        <f t="shared" ref="M163:M220" si="6">L163*2.5*1.2</f>
        <v>144</v>
      </c>
      <c r="N163" s="54"/>
    </row>
    <row r="164" ht="15.75" customHeight="1">
      <c r="A164" s="97" t="s">
        <v>834</v>
      </c>
      <c r="B164" s="77">
        <v>5658152.0</v>
      </c>
      <c r="C164" s="77" t="s">
        <v>835</v>
      </c>
      <c r="D164" s="77" t="s">
        <v>146</v>
      </c>
      <c r="E164" s="77" t="s">
        <v>836</v>
      </c>
      <c r="F164" s="117"/>
      <c r="G164" s="117"/>
      <c r="H164" s="78" t="s">
        <v>837</v>
      </c>
      <c r="I164" s="78" t="s">
        <v>838</v>
      </c>
      <c r="J164" s="83" t="s">
        <v>839</v>
      </c>
      <c r="K164" s="84"/>
      <c r="L164" s="77">
        <v>12.0</v>
      </c>
      <c r="M164" s="54">
        <f t="shared" si="6"/>
        <v>36</v>
      </c>
      <c r="N164" s="54"/>
    </row>
    <row r="165" ht="15.75" customHeight="1">
      <c r="A165" s="76" t="s">
        <v>840</v>
      </c>
      <c r="B165" s="77">
        <v>5539287.0</v>
      </c>
      <c r="C165" s="77" t="s">
        <v>841</v>
      </c>
      <c r="D165" s="77" t="s">
        <v>196</v>
      </c>
      <c r="E165" s="77" t="s">
        <v>842</v>
      </c>
      <c r="F165" s="118" t="s">
        <v>843</v>
      </c>
      <c r="G165" s="77"/>
      <c r="H165" s="78" t="s">
        <v>844</v>
      </c>
      <c r="I165" s="78" t="s">
        <v>845</v>
      </c>
      <c r="J165" s="83"/>
      <c r="K165" s="68"/>
      <c r="L165" s="119">
        <v>24.0</v>
      </c>
      <c r="M165" s="54">
        <f t="shared" si="6"/>
        <v>72</v>
      </c>
      <c r="N165" s="68"/>
    </row>
    <row r="166" ht="15.75" customHeight="1">
      <c r="A166" s="97" t="s">
        <v>846</v>
      </c>
      <c r="B166" s="77">
        <v>5084759.0</v>
      </c>
      <c r="C166" s="84"/>
      <c r="D166" s="77" t="s">
        <v>847</v>
      </c>
      <c r="E166" s="84"/>
      <c r="F166" s="117"/>
      <c r="G166" s="117"/>
      <c r="H166" s="78" t="s">
        <v>282</v>
      </c>
      <c r="I166" s="85" t="s">
        <v>425</v>
      </c>
      <c r="J166" s="83" t="s">
        <v>848</v>
      </c>
      <c r="K166" s="68"/>
      <c r="L166" s="119">
        <v>12.0</v>
      </c>
      <c r="M166" s="54">
        <f t="shared" si="6"/>
        <v>36</v>
      </c>
      <c r="N166" s="68"/>
    </row>
    <row r="167" ht="15.75" customHeight="1">
      <c r="A167" s="120" t="s">
        <v>849</v>
      </c>
      <c r="B167" s="50">
        <v>5.8559202E7</v>
      </c>
      <c r="C167" s="77" t="s">
        <v>303</v>
      </c>
      <c r="D167" s="77" t="s">
        <v>850</v>
      </c>
      <c r="E167" s="84"/>
      <c r="F167" s="78" t="s">
        <v>851</v>
      </c>
      <c r="G167" s="78"/>
      <c r="H167" s="78" t="s">
        <v>852</v>
      </c>
      <c r="I167" s="85" t="s">
        <v>853</v>
      </c>
      <c r="J167" s="83" t="s">
        <v>394</v>
      </c>
      <c r="K167" s="68"/>
      <c r="L167" s="119">
        <v>48.0</v>
      </c>
      <c r="M167" s="54">
        <f t="shared" si="6"/>
        <v>144</v>
      </c>
      <c r="N167" s="68"/>
    </row>
    <row r="168" ht="15.75" customHeight="1">
      <c r="A168" s="120" t="s">
        <v>854</v>
      </c>
      <c r="B168" s="50">
        <v>5.8539054E7</v>
      </c>
      <c r="C168" s="77" t="s">
        <v>303</v>
      </c>
      <c r="D168" s="77" t="s">
        <v>855</v>
      </c>
      <c r="E168" s="77" t="s">
        <v>856</v>
      </c>
      <c r="F168" s="78">
        <v>5.6565735E7</v>
      </c>
      <c r="G168" s="78"/>
      <c r="H168" s="78" t="s">
        <v>852</v>
      </c>
      <c r="I168" s="78" t="s">
        <v>857</v>
      </c>
      <c r="J168" s="79"/>
      <c r="K168" s="68"/>
      <c r="L168" s="119">
        <v>12.0</v>
      </c>
      <c r="M168" s="54">
        <f t="shared" si="6"/>
        <v>36</v>
      </c>
      <c r="N168" s="68"/>
    </row>
    <row r="169" ht="15.75" customHeight="1">
      <c r="A169" s="49" t="s">
        <v>858</v>
      </c>
      <c r="B169" s="51">
        <v>3.7258848601E10</v>
      </c>
      <c r="C169" s="77" t="s">
        <v>859</v>
      </c>
      <c r="D169" s="77" t="s">
        <v>860</v>
      </c>
      <c r="E169" s="77" t="s">
        <v>861</v>
      </c>
      <c r="F169" s="78" t="s">
        <v>862</v>
      </c>
      <c r="G169" s="78"/>
      <c r="H169" s="78" t="s">
        <v>863</v>
      </c>
      <c r="I169" s="78" t="s">
        <v>864</v>
      </c>
      <c r="J169" s="79"/>
      <c r="K169" s="68"/>
      <c r="L169" s="119">
        <v>60.0</v>
      </c>
      <c r="M169" s="54">
        <f t="shared" si="6"/>
        <v>180</v>
      </c>
      <c r="N169" s="68"/>
    </row>
    <row r="170" ht="15.75" customHeight="1">
      <c r="A170" s="49" t="s">
        <v>865</v>
      </c>
      <c r="B170" s="51">
        <v>5.3825068E7</v>
      </c>
      <c r="C170" s="77" t="s">
        <v>866</v>
      </c>
      <c r="D170" s="77" t="s">
        <v>213</v>
      </c>
      <c r="E170" s="77" t="s">
        <v>867</v>
      </c>
      <c r="F170" s="78" t="s">
        <v>868</v>
      </c>
      <c r="G170" s="78"/>
      <c r="H170" s="78" t="s">
        <v>869</v>
      </c>
      <c r="I170" s="78" t="s">
        <v>870</v>
      </c>
      <c r="J170" s="79"/>
      <c r="K170" s="68"/>
      <c r="L170" s="119">
        <v>36.0</v>
      </c>
      <c r="M170" s="54">
        <f t="shared" si="6"/>
        <v>108</v>
      </c>
      <c r="N170" s="68"/>
    </row>
    <row r="171" ht="15.75" customHeight="1">
      <c r="A171" s="49" t="s">
        <v>871</v>
      </c>
      <c r="B171" s="51">
        <v>5.5580598E7</v>
      </c>
      <c r="C171" s="77" t="s">
        <v>872</v>
      </c>
      <c r="D171" s="77" t="s">
        <v>428</v>
      </c>
      <c r="E171" s="77" t="s">
        <v>873</v>
      </c>
      <c r="F171" s="78" t="s">
        <v>874</v>
      </c>
      <c r="G171" s="78"/>
      <c r="H171" s="78" t="s">
        <v>875</v>
      </c>
      <c r="I171" s="85" t="s">
        <v>876</v>
      </c>
      <c r="J171" s="83" t="s">
        <v>394</v>
      </c>
      <c r="K171" s="68"/>
      <c r="L171" s="119">
        <v>12.0</v>
      </c>
      <c r="M171" s="54">
        <f t="shared" si="6"/>
        <v>36</v>
      </c>
      <c r="N171" s="68"/>
    </row>
    <row r="172" ht="15.75" customHeight="1">
      <c r="A172" s="49" t="s">
        <v>877</v>
      </c>
      <c r="B172" s="51">
        <v>5.3552241E7</v>
      </c>
      <c r="C172" s="77" t="s">
        <v>878</v>
      </c>
      <c r="D172" s="77" t="s">
        <v>213</v>
      </c>
      <c r="E172" s="77"/>
      <c r="F172" s="78" t="s">
        <v>280</v>
      </c>
      <c r="G172" s="78"/>
      <c r="H172" s="78" t="s">
        <v>879</v>
      </c>
      <c r="I172" s="78" t="s">
        <v>880</v>
      </c>
      <c r="J172" s="79"/>
      <c r="K172" s="68"/>
      <c r="L172" s="119">
        <v>60.0</v>
      </c>
      <c r="M172" s="54">
        <f t="shared" si="6"/>
        <v>180</v>
      </c>
      <c r="N172" s="68"/>
    </row>
    <row r="173" ht="15.75" customHeight="1">
      <c r="A173" s="49" t="s">
        <v>881</v>
      </c>
      <c r="B173" s="51">
        <v>5.3849079E7</v>
      </c>
      <c r="C173" s="77" t="s">
        <v>882</v>
      </c>
      <c r="D173" s="77" t="s">
        <v>213</v>
      </c>
      <c r="E173" s="77" t="s">
        <v>883</v>
      </c>
      <c r="F173" s="78" t="s">
        <v>884</v>
      </c>
      <c r="G173" s="78"/>
      <c r="H173" s="78" t="s">
        <v>885</v>
      </c>
      <c r="I173" s="85" t="s">
        <v>886</v>
      </c>
      <c r="J173" s="79"/>
      <c r="K173" s="68"/>
      <c r="L173" s="119">
        <v>12.0</v>
      </c>
      <c r="M173" s="54">
        <f t="shared" si="6"/>
        <v>36</v>
      </c>
      <c r="N173" s="68"/>
    </row>
    <row r="174" ht="15.75" customHeight="1">
      <c r="A174" s="49" t="s">
        <v>887</v>
      </c>
      <c r="B174" s="51">
        <v>5.885982E7</v>
      </c>
      <c r="C174" s="77" t="s">
        <v>888</v>
      </c>
      <c r="D174" s="77" t="s">
        <v>724</v>
      </c>
      <c r="E174" s="77" t="s">
        <v>889</v>
      </c>
      <c r="F174" s="78" t="s">
        <v>890</v>
      </c>
      <c r="G174" s="98"/>
      <c r="H174" s="78" t="s">
        <v>891</v>
      </c>
      <c r="I174" s="78" t="s">
        <v>892</v>
      </c>
      <c r="J174" s="79"/>
      <c r="K174" s="68"/>
      <c r="L174" s="119">
        <v>24.0</v>
      </c>
      <c r="M174" s="54">
        <f t="shared" si="6"/>
        <v>72</v>
      </c>
      <c r="N174" s="68"/>
    </row>
    <row r="175" ht="15.75" customHeight="1">
      <c r="A175" s="49" t="s">
        <v>893</v>
      </c>
      <c r="B175" s="51">
        <v>5.3904367E7</v>
      </c>
      <c r="C175" s="77" t="s">
        <v>894</v>
      </c>
      <c r="D175" s="77" t="s">
        <v>895</v>
      </c>
      <c r="E175" s="77" t="s">
        <v>896</v>
      </c>
      <c r="F175" s="78" t="s">
        <v>897</v>
      </c>
      <c r="G175" s="78">
        <v>9166.0</v>
      </c>
      <c r="H175" s="78" t="s">
        <v>898</v>
      </c>
      <c r="I175" s="78" t="s">
        <v>899</v>
      </c>
      <c r="J175" s="83"/>
      <c r="K175" s="68"/>
      <c r="L175" s="119">
        <v>12.0</v>
      </c>
      <c r="M175" s="54">
        <f t="shared" si="6"/>
        <v>36</v>
      </c>
      <c r="N175" s="68"/>
    </row>
    <row r="176" ht="15.75" customHeight="1">
      <c r="A176" s="49" t="s">
        <v>900</v>
      </c>
      <c r="B176" s="51">
        <v>5225432.0</v>
      </c>
      <c r="C176" s="77" t="s">
        <v>901</v>
      </c>
      <c r="D176" s="77" t="s">
        <v>664</v>
      </c>
      <c r="E176" s="77" t="s">
        <v>902</v>
      </c>
      <c r="F176" s="78" t="s">
        <v>903</v>
      </c>
      <c r="G176" s="78"/>
      <c r="H176" s="78" t="s">
        <v>904</v>
      </c>
      <c r="I176" s="78" t="s">
        <v>905</v>
      </c>
      <c r="J176" s="83" t="s">
        <v>905</v>
      </c>
      <c r="K176" s="68"/>
      <c r="L176" s="119">
        <v>12.0</v>
      </c>
      <c r="M176" s="54">
        <f t="shared" si="6"/>
        <v>36</v>
      </c>
      <c r="N176" s="68"/>
    </row>
    <row r="177" ht="15.75" customHeight="1">
      <c r="A177" s="49" t="s">
        <v>906</v>
      </c>
      <c r="B177" s="51">
        <v>5.9117984E7</v>
      </c>
      <c r="C177" s="77" t="s">
        <v>907</v>
      </c>
      <c r="D177" s="77" t="s">
        <v>507</v>
      </c>
      <c r="E177" s="77" t="s">
        <v>908</v>
      </c>
      <c r="F177" s="78">
        <v>5179701.0</v>
      </c>
      <c r="G177" s="78"/>
      <c r="H177" s="78" t="s">
        <v>904</v>
      </c>
      <c r="I177" s="78" t="s">
        <v>909</v>
      </c>
      <c r="J177" s="79"/>
      <c r="K177" s="68"/>
      <c r="L177" s="119">
        <v>24.0</v>
      </c>
      <c r="M177" s="54">
        <f t="shared" si="6"/>
        <v>72</v>
      </c>
      <c r="N177" s="68"/>
    </row>
    <row r="178" ht="15.75" customHeight="1">
      <c r="A178" s="49" t="s">
        <v>910</v>
      </c>
      <c r="B178" s="51">
        <v>5.4141524E7</v>
      </c>
      <c r="C178" s="77" t="s">
        <v>911</v>
      </c>
      <c r="D178" s="77" t="s">
        <v>507</v>
      </c>
      <c r="E178" s="77" t="s">
        <v>908</v>
      </c>
      <c r="F178" s="78">
        <v>5179701.0</v>
      </c>
      <c r="G178" s="78"/>
      <c r="H178" s="78" t="s">
        <v>904</v>
      </c>
      <c r="I178" s="78" t="s">
        <v>909</v>
      </c>
      <c r="J178" s="79"/>
      <c r="K178" s="68"/>
      <c r="L178" s="119">
        <v>24.0</v>
      </c>
      <c r="M178" s="54">
        <f t="shared" si="6"/>
        <v>72</v>
      </c>
      <c r="N178" s="68"/>
    </row>
    <row r="179" ht="15.75" customHeight="1">
      <c r="A179" s="58" t="s">
        <v>912</v>
      </c>
      <c r="B179" s="59">
        <v>5.1994251E7</v>
      </c>
      <c r="C179" s="100" t="s">
        <v>303</v>
      </c>
      <c r="D179" s="100" t="s">
        <v>755</v>
      </c>
      <c r="E179" s="100"/>
      <c r="F179" s="101" t="s">
        <v>913</v>
      </c>
      <c r="G179" s="101"/>
      <c r="H179" s="101" t="s">
        <v>914</v>
      </c>
      <c r="I179" s="101" t="s">
        <v>915</v>
      </c>
      <c r="J179" s="102"/>
      <c r="K179" s="103"/>
      <c r="L179" s="121">
        <v>36.0</v>
      </c>
      <c r="M179" s="62">
        <f t="shared" si="6"/>
        <v>108</v>
      </c>
      <c r="N179" s="103"/>
    </row>
    <row r="180" ht="15.75" customHeight="1">
      <c r="A180" s="49" t="s">
        <v>916</v>
      </c>
      <c r="B180" s="51">
        <v>5.1949962E7</v>
      </c>
      <c r="C180" s="77" t="s">
        <v>303</v>
      </c>
      <c r="D180" s="77" t="s">
        <v>917</v>
      </c>
      <c r="E180" s="77" t="s">
        <v>918</v>
      </c>
      <c r="F180" s="78" t="s">
        <v>919</v>
      </c>
      <c r="G180" s="78">
        <v>1471.0</v>
      </c>
      <c r="H180" s="78" t="s">
        <v>920</v>
      </c>
      <c r="I180" s="78" t="s">
        <v>921</v>
      </c>
      <c r="J180" s="83" t="s">
        <v>922</v>
      </c>
      <c r="K180" s="68"/>
      <c r="L180" s="119">
        <v>12.0</v>
      </c>
      <c r="M180" s="54">
        <f t="shared" si="6"/>
        <v>36</v>
      </c>
      <c r="N180" s="68"/>
    </row>
    <row r="181" ht="15.75" customHeight="1">
      <c r="A181" s="49" t="s">
        <v>923</v>
      </c>
      <c r="B181" s="51">
        <v>5.3474025E7</v>
      </c>
      <c r="C181" s="77" t="s">
        <v>303</v>
      </c>
      <c r="D181" s="77" t="s">
        <v>924</v>
      </c>
      <c r="E181" s="77" t="s">
        <v>925</v>
      </c>
      <c r="F181" s="78" t="s">
        <v>926</v>
      </c>
      <c r="G181" s="78"/>
      <c r="H181" s="78" t="s">
        <v>927</v>
      </c>
      <c r="I181" s="78" t="s">
        <v>928</v>
      </c>
      <c r="J181" s="83" t="s">
        <v>929</v>
      </c>
      <c r="K181" s="68"/>
      <c r="L181" s="119">
        <v>12.0</v>
      </c>
      <c r="M181" s="54">
        <f t="shared" si="6"/>
        <v>36</v>
      </c>
      <c r="N181" s="68"/>
    </row>
    <row r="182" ht="15.75" customHeight="1">
      <c r="A182" s="57" t="s">
        <v>930</v>
      </c>
      <c r="B182" s="50">
        <v>5.3814463E7</v>
      </c>
      <c r="C182" s="90" t="s">
        <v>931</v>
      </c>
      <c r="D182" s="90" t="s">
        <v>932</v>
      </c>
      <c r="E182" s="90" t="s">
        <v>933</v>
      </c>
      <c r="F182" s="85" t="s">
        <v>934</v>
      </c>
      <c r="G182" s="85"/>
      <c r="H182" s="85" t="s">
        <v>935</v>
      </c>
      <c r="I182" s="85" t="s">
        <v>936</v>
      </c>
      <c r="J182" s="73"/>
      <c r="K182" s="74"/>
      <c r="L182" s="93">
        <v>12.0</v>
      </c>
      <c r="M182">
        <f t="shared" si="6"/>
        <v>36</v>
      </c>
      <c r="N182" s="74"/>
    </row>
    <row r="183" ht="15.75" customHeight="1">
      <c r="A183" s="122" t="s">
        <v>937</v>
      </c>
      <c r="B183" s="50">
        <v>5.1992096E7</v>
      </c>
      <c r="C183" s="90" t="s">
        <v>938</v>
      </c>
      <c r="D183" s="90" t="s">
        <v>939</v>
      </c>
      <c r="E183" s="90" t="s">
        <v>940</v>
      </c>
      <c r="F183" s="85">
        <v>5.5508058E7</v>
      </c>
      <c r="G183" s="85"/>
      <c r="H183" s="85" t="s">
        <v>941</v>
      </c>
      <c r="I183" s="85" t="s">
        <v>942</v>
      </c>
      <c r="J183" s="73" t="s">
        <v>99</v>
      </c>
      <c r="K183" s="90" t="s">
        <v>943</v>
      </c>
      <c r="L183" s="119">
        <v>12.0</v>
      </c>
      <c r="M183" s="54">
        <f t="shared" si="6"/>
        <v>36</v>
      </c>
      <c r="N183" s="68"/>
    </row>
    <row r="184" ht="15.75" customHeight="1">
      <c r="A184" s="49" t="s">
        <v>944</v>
      </c>
      <c r="B184" s="51">
        <v>5.5513498E7</v>
      </c>
      <c r="C184" s="77" t="s">
        <v>945</v>
      </c>
      <c r="D184" s="77" t="s">
        <v>895</v>
      </c>
      <c r="E184" s="77" t="s">
        <v>946</v>
      </c>
      <c r="F184" s="123"/>
      <c r="G184" s="124">
        <v>3482.0</v>
      </c>
      <c r="H184" s="78" t="s">
        <v>947</v>
      </c>
      <c r="I184" s="78" t="s">
        <v>948</v>
      </c>
      <c r="J184" s="83" t="s">
        <v>949</v>
      </c>
      <c r="K184" s="68"/>
      <c r="L184" s="119">
        <v>12.0</v>
      </c>
      <c r="M184" s="54">
        <f t="shared" si="6"/>
        <v>36</v>
      </c>
      <c r="N184" s="68"/>
    </row>
    <row r="185" ht="15.75" customHeight="1">
      <c r="A185" s="57" t="s">
        <v>950</v>
      </c>
      <c r="B185" s="50">
        <v>5.1977317E7</v>
      </c>
      <c r="C185" s="90" t="s">
        <v>951</v>
      </c>
      <c r="D185" s="90" t="s">
        <v>952</v>
      </c>
      <c r="E185" s="90" t="s">
        <v>953</v>
      </c>
      <c r="F185" s="85" t="s">
        <v>954</v>
      </c>
      <c r="G185" s="125">
        <v>1442.0</v>
      </c>
      <c r="H185" s="85" t="s">
        <v>955</v>
      </c>
      <c r="I185" s="85" t="s">
        <v>956</v>
      </c>
      <c r="J185" s="73" t="s">
        <v>99</v>
      </c>
      <c r="K185" s="74"/>
      <c r="L185" s="93">
        <v>24.0</v>
      </c>
      <c r="M185">
        <f t="shared" si="6"/>
        <v>72</v>
      </c>
      <c r="N185" s="74"/>
    </row>
    <row r="186" ht="15.75" customHeight="1">
      <c r="A186" s="57" t="s">
        <v>957</v>
      </c>
      <c r="B186" s="50">
        <v>5.7810256E7</v>
      </c>
      <c r="C186" s="90" t="s">
        <v>958</v>
      </c>
      <c r="D186" s="90" t="s">
        <v>959</v>
      </c>
      <c r="E186" s="90" t="s">
        <v>960</v>
      </c>
      <c r="F186" s="125">
        <v>5.5545445E7</v>
      </c>
      <c r="G186" s="125">
        <v>1742.0</v>
      </c>
      <c r="H186" s="85" t="s">
        <v>955</v>
      </c>
      <c r="I186" s="85" t="s">
        <v>961</v>
      </c>
      <c r="J186" s="91"/>
      <c r="K186" s="74"/>
      <c r="L186" s="93">
        <v>12.0</v>
      </c>
      <c r="M186">
        <f t="shared" si="6"/>
        <v>36</v>
      </c>
      <c r="N186" s="74"/>
    </row>
    <row r="187" ht="15.75" customHeight="1">
      <c r="A187" s="49" t="s">
        <v>962</v>
      </c>
      <c r="B187" s="51">
        <v>5.6292274E7</v>
      </c>
      <c r="C187" s="77" t="s">
        <v>963</v>
      </c>
      <c r="D187" s="77" t="s">
        <v>964</v>
      </c>
      <c r="E187" s="77" t="s">
        <v>965</v>
      </c>
      <c r="F187" s="124">
        <v>5.5636666E7</v>
      </c>
      <c r="G187" s="124"/>
      <c r="H187" s="78" t="s">
        <v>955</v>
      </c>
      <c r="I187" s="78" t="s">
        <v>966</v>
      </c>
      <c r="J187" s="83" t="s">
        <v>929</v>
      </c>
      <c r="K187" s="68"/>
      <c r="L187" s="119">
        <v>12.0</v>
      </c>
      <c r="M187" s="54">
        <f t="shared" si="6"/>
        <v>36</v>
      </c>
      <c r="N187" s="68"/>
    </row>
    <row r="188" ht="15.75" customHeight="1">
      <c r="A188" s="49" t="s">
        <v>967</v>
      </c>
      <c r="B188" s="50">
        <v>5.8554142E7</v>
      </c>
      <c r="C188" s="77" t="s">
        <v>968</v>
      </c>
      <c r="D188" s="77" t="s">
        <v>969</v>
      </c>
      <c r="E188" s="77" t="s">
        <v>970</v>
      </c>
      <c r="F188" s="124">
        <v>5087796.0</v>
      </c>
      <c r="G188" s="124">
        <v>4572.0</v>
      </c>
      <c r="H188" s="78" t="s">
        <v>971</v>
      </c>
      <c r="I188" s="78" t="s">
        <v>972</v>
      </c>
      <c r="J188" s="79"/>
      <c r="K188" s="68"/>
      <c r="L188" s="119">
        <v>60.0</v>
      </c>
      <c r="M188" s="54">
        <f t="shared" si="6"/>
        <v>180</v>
      </c>
      <c r="N188" s="68"/>
    </row>
    <row r="189" ht="15.75" customHeight="1">
      <c r="A189" s="49" t="s">
        <v>973</v>
      </c>
      <c r="B189" s="51">
        <v>5.3340728E7</v>
      </c>
      <c r="C189" s="77" t="s">
        <v>963</v>
      </c>
      <c r="D189" s="77" t="s">
        <v>974</v>
      </c>
      <c r="E189" s="77" t="s">
        <v>975</v>
      </c>
      <c r="F189" s="124">
        <v>5046046.0</v>
      </c>
      <c r="G189" s="124"/>
      <c r="H189" s="78" t="s">
        <v>976</v>
      </c>
      <c r="I189" s="78" t="s">
        <v>977</v>
      </c>
      <c r="J189" s="83" t="s">
        <v>758</v>
      </c>
      <c r="K189" s="68"/>
      <c r="L189" s="119">
        <v>6.0</v>
      </c>
      <c r="M189" s="54">
        <f t="shared" si="6"/>
        <v>18</v>
      </c>
      <c r="N189" s="68"/>
    </row>
    <row r="190" ht="15.75" customHeight="1">
      <c r="A190" s="49" t="s">
        <v>978</v>
      </c>
      <c r="B190" s="50">
        <v>5.3034132E7</v>
      </c>
      <c r="C190" s="77"/>
      <c r="D190" s="77"/>
      <c r="E190" s="77"/>
      <c r="F190" s="124" t="s">
        <v>979</v>
      </c>
      <c r="G190" s="124"/>
      <c r="H190" s="78" t="s">
        <v>976</v>
      </c>
      <c r="I190" s="78" t="s">
        <v>980</v>
      </c>
      <c r="J190" s="83" t="s">
        <v>949</v>
      </c>
      <c r="K190" s="68"/>
      <c r="L190" s="119">
        <v>12.0</v>
      </c>
      <c r="M190" s="54">
        <f t="shared" si="6"/>
        <v>36</v>
      </c>
      <c r="N190" s="68"/>
    </row>
    <row r="191" ht="15.75" customHeight="1">
      <c r="A191" s="49" t="s">
        <v>981</v>
      </c>
      <c r="B191" s="126">
        <v>5.3681719E7</v>
      </c>
      <c r="C191" s="77" t="s">
        <v>963</v>
      </c>
      <c r="D191" s="77" t="s">
        <v>982</v>
      </c>
      <c r="E191" s="55" t="s">
        <v>983</v>
      </c>
      <c r="F191" s="124">
        <v>5139550.0</v>
      </c>
      <c r="G191" s="127"/>
      <c r="H191" s="78" t="s">
        <v>984</v>
      </c>
      <c r="I191" s="78" t="s">
        <v>985</v>
      </c>
      <c r="J191" s="83" t="s">
        <v>949</v>
      </c>
      <c r="K191" s="68"/>
      <c r="L191" s="119">
        <v>12.0</v>
      </c>
      <c r="M191" s="54">
        <f t="shared" si="6"/>
        <v>36</v>
      </c>
      <c r="N191" s="68"/>
    </row>
    <row r="192" ht="15.75" customHeight="1">
      <c r="A192" s="49" t="s">
        <v>986</v>
      </c>
      <c r="B192" s="50">
        <v>5.3481923E7</v>
      </c>
      <c r="C192" s="77" t="s">
        <v>987</v>
      </c>
      <c r="D192" s="77" t="s">
        <v>988</v>
      </c>
      <c r="E192" s="77" t="s">
        <v>641</v>
      </c>
      <c r="F192" s="124"/>
      <c r="G192" s="124">
        <v>4284.0</v>
      </c>
      <c r="H192" s="78" t="s">
        <v>984</v>
      </c>
      <c r="I192" s="78" t="s">
        <v>989</v>
      </c>
      <c r="J192" s="83" t="s">
        <v>929</v>
      </c>
      <c r="K192" s="68"/>
      <c r="L192" s="119">
        <v>12.0</v>
      </c>
      <c r="M192" s="54">
        <f t="shared" si="6"/>
        <v>36</v>
      </c>
      <c r="N192" s="68"/>
    </row>
    <row r="193" ht="15.75" customHeight="1">
      <c r="A193" s="49" t="s">
        <v>990</v>
      </c>
      <c r="B193" s="128" t="s">
        <v>991</v>
      </c>
      <c r="C193" s="129" t="s">
        <v>992</v>
      </c>
      <c r="D193" s="81" t="s">
        <v>993</v>
      </c>
      <c r="E193" s="81" t="s">
        <v>994</v>
      </c>
      <c r="F193" s="55" t="s">
        <v>995</v>
      </c>
      <c r="G193" s="130">
        <v>7958.0</v>
      </c>
      <c r="H193" s="130" t="s">
        <v>996</v>
      </c>
      <c r="I193" s="82" t="s">
        <v>997</v>
      </c>
      <c r="J193" s="88" t="s">
        <v>929</v>
      </c>
      <c r="K193" s="67"/>
      <c r="L193" s="81">
        <v>12.0</v>
      </c>
      <c r="M193" s="54">
        <f t="shared" si="6"/>
        <v>36</v>
      </c>
      <c r="N193" s="131"/>
      <c r="O193" s="67"/>
    </row>
    <row r="194" ht="15.75" customHeight="1">
      <c r="A194" s="49" t="s">
        <v>998</v>
      </c>
      <c r="B194" s="50">
        <v>5.9043987E7</v>
      </c>
      <c r="C194" s="77" t="s">
        <v>999</v>
      </c>
      <c r="D194" s="77" t="s">
        <v>63</v>
      </c>
      <c r="E194" s="77" t="s">
        <v>641</v>
      </c>
      <c r="F194" s="124">
        <v>5.6603546E7</v>
      </c>
      <c r="G194" s="124">
        <v>9758.0</v>
      </c>
      <c r="H194" s="78" t="s">
        <v>1000</v>
      </c>
      <c r="I194" s="78" t="s">
        <v>52</v>
      </c>
      <c r="J194" s="83"/>
      <c r="K194" s="68"/>
      <c r="L194" s="119">
        <v>12.0</v>
      </c>
      <c r="M194" s="54">
        <f t="shared" si="6"/>
        <v>36</v>
      </c>
      <c r="N194" s="68"/>
    </row>
    <row r="195" ht="15.75" customHeight="1">
      <c r="A195" s="49" t="s">
        <v>1001</v>
      </c>
      <c r="B195" s="128" t="s">
        <v>1002</v>
      </c>
      <c r="C195" s="129" t="s">
        <v>1003</v>
      </c>
      <c r="D195" s="81" t="s">
        <v>1004</v>
      </c>
      <c r="E195" s="81" t="s">
        <v>1005</v>
      </c>
      <c r="F195" s="75">
        <v>5206063.0</v>
      </c>
      <c r="G195" s="130">
        <v>8825.0</v>
      </c>
      <c r="H195" s="130" t="s">
        <v>1006</v>
      </c>
      <c r="I195" s="82" t="s">
        <v>1007</v>
      </c>
      <c r="J195" s="88"/>
      <c r="K195" s="67"/>
      <c r="L195" s="81">
        <v>12.0</v>
      </c>
      <c r="M195" s="54">
        <f t="shared" si="6"/>
        <v>36</v>
      </c>
      <c r="N195" s="68"/>
    </row>
    <row r="196" ht="15.75" customHeight="1">
      <c r="A196" s="57" t="s">
        <v>1008</v>
      </c>
      <c r="B196" s="50">
        <v>5.9175294E7</v>
      </c>
      <c r="C196" s="90" t="s">
        <v>1009</v>
      </c>
      <c r="D196" s="90" t="s">
        <v>1010</v>
      </c>
      <c r="E196" s="90" t="s">
        <v>1011</v>
      </c>
      <c r="F196" s="125" t="s">
        <v>630</v>
      </c>
      <c r="G196" s="125">
        <v>5571.0</v>
      </c>
      <c r="H196" s="85" t="s">
        <v>104</v>
      </c>
      <c r="I196" s="85" t="s">
        <v>1012</v>
      </c>
      <c r="J196" s="73"/>
      <c r="K196" s="74"/>
      <c r="L196" s="93">
        <v>12.0</v>
      </c>
      <c r="M196">
        <f t="shared" si="6"/>
        <v>36</v>
      </c>
      <c r="N196" s="68"/>
    </row>
    <row r="197" ht="15.75" customHeight="1">
      <c r="A197" s="57" t="s">
        <v>1013</v>
      </c>
      <c r="B197" s="132" t="s">
        <v>1014</v>
      </c>
      <c r="C197" s="133" t="s">
        <v>907</v>
      </c>
      <c r="D197" s="90" t="s">
        <v>1015</v>
      </c>
      <c r="E197" s="90" t="s">
        <v>1016</v>
      </c>
      <c r="F197" s="71">
        <v>5178983.0</v>
      </c>
      <c r="G197" s="125"/>
      <c r="H197" s="125" t="s">
        <v>104</v>
      </c>
      <c r="I197" s="85" t="s">
        <v>1017</v>
      </c>
      <c r="J197" s="134"/>
      <c r="K197" s="74"/>
      <c r="L197" s="90">
        <v>12.0</v>
      </c>
      <c r="M197">
        <f t="shared" si="6"/>
        <v>36</v>
      </c>
      <c r="N197" s="68"/>
    </row>
    <row r="198" ht="15.75" customHeight="1">
      <c r="A198" s="49" t="s">
        <v>1018</v>
      </c>
      <c r="B198" s="50">
        <v>5.9190271E7</v>
      </c>
      <c r="C198" s="77" t="s">
        <v>1019</v>
      </c>
      <c r="D198" s="77"/>
      <c r="E198" s="77"/>
      <c r="F198" s="124"/>
      <c r="G198" s="124"/>
      <c r="H198" s="78" t="s">
        <v>1020</v>
      </c>
      <c r="I198" s="78" t="s">
        <v>498</v>
      </c>
      <c r="J198" s="83" t="s">
        <v>498</v>
      </c>
      <c r="K198" s="68"/>
      <c r="L198" s="119">
        <v>12.0</v>
      </c>
      <c r="M198" s="54">
        <f t="shared" si="6"/>
        <v>36</v>
      </c>
      <c r="N198" s="68"/>
    </row>
    <row r="199" ht="15.75" customHeight="1">
      <c r="A199" s="49" t="s">
        <v>1021</v>
      </c>
      <c r="B199" s="128" t="s">
        <v>1022</v>
      </c>
      <c r="C199" s="129" t="s">
        <v>1023</v>
      </c>
      <c r="D199" s="81"/>
      <c r="E199" s="81"/>
      <c r="F199" s="75"/>
      <c r="G199" s="130"/>
      <c r="H199" s="130" t="s">
        <v>1020</v>
      </c>
      <c r="I199" s="82" t="s">
        <v>498</v>
      </c>
      <c r="J199" s="88" t="s">
        <v>498</v>
      </c>
      <c r="K199" s="67"/>
      <c r="L199" s="81">
        <v>12.0</v>
      </c>
      <c r="M199" s="54">
        <f t="shared" si="6"/>
        <v>36</v>
      </c>
      <c r="N199" s="68"/>
    </row>
    <row r="200" ht="15.75" customHeight="1">
      <c r="A200" s="49" t="s">
        <v>1024</v>
      </c>
      <c r="B200" s="50">
        <v>5.3483364E7</v>
      </c>
      <c r="C200" s="77" t="s">
        <v>1025</v>
      </c>
      <c r="D200" s="77" t="s">
        <v>435</v>
      </c>
      <c r="E200" s="77" t="s">
        <v>1026</v>
      </c>
      <c r="F200" s="124">
        <v>5.81746E7</v>
      </c>
      <c r="G200" s="124">
        <v>5355.0</v>
      </c>
      <c r="H200" s="78" t="s">
        <v>1027</v>
      </c>
      <c r="I200" s="78" t="s">
        <v>1028</v>
      </c>
      <c r="J200" s="88" t="s">
        <v>1029</v>
      </c>
      <c r="K200" s="67"/>
      <c r="L200" s="81">
        <v>12.0</v>
      </c>
      <c r="M200" s="54">
        <f t="shared" si="6"/>
        <v>36</v>
      </c>
      <c r="N200" s="68"/>
    </row>
    <row r="201" ht="15.75" customHeight="1">
      <c r="A201" s="49" t="s">
        <v>1030</v>
      </c>
      <c r="B201" s="51">
        <v>5099354.0</v>
      </c>
      <c r="C201" s="77" t="s">
        <v>1031</v>
      </c>
      <c r="D201" s="77" t="s">
        <v>1032</v>
      </c>
      <c r="E201" s="77" t="s">
        <v>1033</v>
      </c>
      <c r="F201" s="124" t="s">
        <v>1034</v>
      </c>
      <c r="G201" s="124">
        <v>9928.0</v>
      </c>
      <c r="H201" s="78" t="s">
        <v>1035</v>
      </c>
      <c r="I201" s="135" t="s">
        <v>1036</v>
      </c>
      <c r="J201" s="88"/>
      <c r="K201" s="67"/>
      <c r="L201" s="81">
        <v>12.0</v>
      </c>
      <c r="M201" s="54">
        <f t="shared" si="6"/>
        <v>36</v>
      </c>
      <c r="N201" s="68"/>
    </row>
    <row r="202" ht="15.75" customHeight="1">
      <c r="A202" s="58" t="s">
        <v>1037</v>
      </c>
      <c r="B202" s="59">
        <v>5.8849284E7</v>
      </c>
      <c r="C202" s="100" t="s">
        <v>1038</v>
      </c>
      <c r="D202" s="100" t="s">
        <v>468</v>
      </c>
      <c r="E202" s="100" t="s">
        <v>1039</v>
      </c>
      <c r="F202" s="136">
        <v>5.1982416E7</v>
      </c>
      <c r="G202" s="136">
        <v>6247.0</v>
      </c>
      <c r="H202" s="101" t="s">
        <v>1040</v>
      </c>
      <c r="I202" s="101" t="s">
        <v>1041</v>
      </c>
      <c r="J202" s="137"/>
      <c r="K202" s="103"/>
      <c r="L202" s="100">
        <v>12.0</v>
      </c>
      <c r="M202" s="62">
        <f t="shared" si="6"/>
        <v>36</v>
      </c>
      <c r="N202" s="103"/>
    </row>
    <row r="203" ht="15.75" customHeight="1">
      <c r="A203" s="49" t="s">
        <v>1042</v>
      </c>
      <c r="B203" s="51">
        <v>5.3034487E7</v>
      </c>
      <c r="C203" s="77" t="s">
        <v>1043</v>
      </c>
      <c r="D203" s="77" t="s">
        <v>1044</v>
      </c>
      <c r="E203" s="77" t="s">
        <v>1045</v>
      </c>
      <c r="F203" s="124" t="s">
        <v>1046</v>
      </c>
      <c r="G203" s="124">
        <v>3762.0</v>
      </c>
      <c r="H203" s="78" t="s">
        <v>1047</v>
      </c>
      <c r="I203" s="135" t="s">
        <v>1048</v>
      </c>
      <c r="J203" s="88" t="s">
        <v>1048</v>
      </c>
      <c r="K203" s="67"/>
      <c r="L203" s="81">
        <v>12.0</v>
      </c>
      <c r="M203" s="54">
        <f t="shared" si="6"/>
        <v>36</v>
      </c>
      <c r="N203" s="68"/>
    </row>
    <row r="204" ht="15.75" customHeight="1">
      <c r="A204" s="49" t="s">
        <v>1049</v>
      </c>
      <c r="B204" s="50">
        <v>5.6981413E7</v>
      </c>
      <c r="C204" s="77" t="s">
        <v>1050</v>
      </c>
      <c r="D204" s="77" t="s">
        <v>203</v>
      </c>
      <c r="E204" s="77" t="s">
        <v>1051</v>
      </c>
      <c r="F204" s="124" t="s">
        <v>1052</v>
      </c>
      <c r="G204" s="124">
        <v>3511.0</v>
      </c>
      <c r="H204" s="78" t="s">
        <v>1053</v>
      </c>
      <c r="I204" s="78" t="s">
        <v>1054</v>
      </c>
      <c r="J204" s="88"/>
      <c r="K204" s="67"/>
      <c r="L204" s="81">
        <v>12.0</v>
      </c>
      <c r="M204" s="54">
        <f t="shared" si="6"/>
        <v>36</v>
      </c>
      <c r="N204" s="68"/>
    </row>
    <row r="205" ht="15.75" customHeight="1">
      <c r="A205" s="57" t="s">
        <v>1042</v>
      </c>
      <c r="B205" s="50">
        <v>5.4110371E7</v>
      </c>
      <c r="C205" s="90" t="s">
        <v>1055</v>
      </c>
      <c r="D205" s="90" t="s">
        <v>428</v>
      </c>
      <c r="E205" s="66" t="s">
        <v>1056</v>
      </c>
      <c r="F205" s="66" t="s">
        <v>1057</v>
      </c>
      <c r="G205" s="125">
        <v>7673.0</v>
      </c>
      <c r="H205" s="85" t="s">
        <v>1047</v>
      </c>
      <c r="I205" s="138" t="s">
        <v>1058</v>
      </c>
      <c r="J205" s="134"/>
      <c r="K205" s="74"/>
      <c r="L205" s="90">
        <v>12.0</v>
      </c>
      <c r="M205">
        <f t="shared" si="6"/>
        <v>36</v>
      </c>
      <c r="N205" s="74"/>
    </row>
    <row r="206" ht="15.75" customHeight="1">
      <c r="A206" s="57" t="s">
        <v>1059</v>
      </c>
      <c r="B206" s="50">
        <v>5.9128317E7</v>
      </c>
      <c r="C206" s="90" t="s">
        <v>1060</v>
      </c>
      <c r="D206" s="90" t="s">
        <v>435</v>
      </c>
      <c r="E206" s="90" t="s">
        <v>1061</v>
      </c>
      <c r="F206" s="125">
        <v>5.3323327E7</v>
      </c>
      <c r="G206" s="125">
        <v>4164.0</v>
      </c>
      <c r="H206" s="85" t="s">
        <v>1062</v>
      </c>
      <c r="I206" s="85" t="s">
        <v>1063</v>
      </c>
      <c r="J206" s="139"/>
      <c r="K206" s="74"/>
      <c r="L206" s="90">
        <v>12.0</v>
      </c>
      <c r="M206">
        <f t="shared" si="6"/>
        <v>36</v>
      </c>
      <c r="N206" s="74"/>
    </row>
    <row r="207" ht="15.75" customHeight="1">
      <c r="A207" s="58" t="s">
        <v>1064</v>
      </c>
      <c r="B207" s="59">
        <v>5.3418947E7</v>
      </c>
      <c r="C207" s="100" t="s">
        <v>1065</v>
      </c>
      <c r="D207" s="100" t="s">
        <v>1066</v>
      </c>
      <c r="E207" s="100" t="s">
        <v>1067</v>
      </c>
      <c r="F207" s="140"/>
      <c r="G207" s="136">
        <v>7311.0</v>
      </c>
      <c r="H207" s="101" t="s">
        <v>1068</v>
      </c>
      <c r="I207" s="101" t="s">
        <v>1069</v>
      </c>
      <c r="J207" s="141"/>
      <c r="K207" s="103"/>
      <c r="L207" s="100">
        <v>12.0</v>
      </c>
      <c r="M207" s="62">
        <f t="shared" si="6"/>
        <v>36</v>
      </c>
      <c r="N207" s="103"/>
    </row>
    <row r="208" ht="15.75" customHeight="1">
      <c r="A208" s="49"/>
      <c r="B208" s="50">
        <v>5.8606554E7</v>
      </c>
      <c r="C208" s="77" t="s">
        <v>303</v>
      </c>
      <c r="D208" s="77" t="s">
        <v>1070</v>
      </c>
      <c r="E208" s="77" t="s">
        <v>1071</v>
      </c>
      <c r="F208" s="124" t="s">
        <v>1072</v>
      </c>
      <c r="G208" s="124">
        <v>5211.0</v>
      </c>
      <c r="H208" s="78" t="s">
        <v>631</v>
      </c>
      <c r="I208" s="78" t="s">
        <v>1073</v>
      </c>
      <c r="J208" s="142"/>
      <c r="K208" s="67"/>
      <c r="L208" s="81">
        <v>12.0</v>
      </c>
      <c r="M208" s="54">
        <f t="shared" si="6"/>
        <v>36</v>
      </c>
      <c r="N208" s="68"/>
    </row>
    <row r="209" ht="15.75" customHeight="1">
      <c r="A209" s="49" t="s">
        <v>1074</v>
      </c>
      <c r="B209" s="51">
        <v>5.9125469E7</v>
      </c>
      <c r="C209" s="77" t="s">
        <v>1075</v>
      </c>
      <c r="D209" s="77" t="s">
        <v>1076</v>
      </c>
      <c r="E209" s="77" t="s">
        <v>377</v>
      </c>
      <c r="F209" s="124">
        <v>5110155.0</v>
      </c>
      <c r="G209" s="124"/>
      <c r="H209" s="78" t="s">
        <v>1077</v>
      </c>
      <c r="I209" s="78" t="s">
        <v>1078</v>
      </c>
      <c r="J209" s="88" t="s">
        <v>1079</v>
      </c>
      <c r="K209" s="67"/>
      <c r="L209" s="81">
        <v>12.0</v>
      </c>
      <c r="M209" s="54">
        <f t="shared" si="6"/>
        <v>36</v>
      </c>
      <c r="N209" s="68"/>
    </row>
    <row r="210" ht="15.75" customHeight="1">
      <c r="A210" s="49" t="s">
        <v>1080</v>
      </c>
      <c r="B210" s="51">
        <v>5.9165608E7</v>
      </c>
      <c r="C210" s="77" t="s">
        <v>1081</v>
      </c>
      <c r="D210" s="77" t="s">
        <v>1082</v>
      </c>
      <c r="E210" s="77" t="s">
        <v>1083</v>
      </c>
      <c r="F210" s="124">
        <v>5224646.0</v>
      </c>
      <c r="G210" s="124">
        <v>1111.0</v>
      </c>
      <c r="H210" s="78" t="s">
        <v>254</v>
      </c>
      <c r="I210" s="78" t="s">
        <v>1084</v>
      </c>
      <c r="J210" s="88" t="s">
        <v>1085</v>
      </c>
      <c r="K210" s="67"/>
      <c r="L210" s="81">
        <v>12.0</v>
      </c>
      <c r="M210" s="54">
        <f t="shared" si="6"/>
        <v>36</v>
      </c>
      <c r="N210" s="68"/>
    </row>
    <row r="211" ht="15.75" customHeight="1">
      <c r="A211" s="49" t="s">
        <v>1086</v>
      </c>
      <c r="B211" s="51">
        <v>5.8604653E7</v>
      </c>
      <c r="C211" s="77" t="s">
        <v>1087</v>
      </c>
      <c r="D211" s="77" t="s">
        <v>397</v>
      </c>
      <c r="E211" s="77" t="s">
        <v>1088</v>
      </c>
      <c r="F211" s="124">
        <v>5152983.0</v>
      </c>
      <c r="G211" s="124">
        <v>9825.0</v>
      </c>
      <c r="H211" s="78" t="s">
        <v>595</v>
      </c>
      <c r="I211" s="78" t="s">
        <v>1089</v>
      </c>
      <c r="J211" s="142"/>
      <c r="K211" s="67"/>
      <c r="L211" s="81">
        <v>12.0</v>
      </c>
      <c r="M211" s="54">
        <f t="shared" si="6"/>
        <v>36</v>
      </c>
      <c r="N211" s="68"/>
    </row>
    <row r="212" ht="15.75" customHeight="1">
      <c r="A212" s="122" t="s">
        <v>1090</v>
      </c>
      <c r="B212" s="50">
        <v>5.3427891E7</v>
      </c>
      <c r="C212" s="90" t="s">
        <v>1091</v>
      </c>
      <c r="D212" s="90" t="s">
        <v>237</v>
      </c>
      <c r="E212" s="90" t="s">
        <v>1092</v>
      </c>
      <c r="F212" s="85" t="s">
        <v>1093</v>
      </c>
      <c r="G212" s="85">
        <v>2520.0</v>
      </c>
      <c r="H212" s="85" t="s">
        <v>1094</v>
      </c>
      <c r="I212" s="85" t="s">
        <v>1095</v>
      </c>
      <c r="J212" s="85"/>
      <c r="K212" s="74"/>
      <c r="L212" s="90">
        <v>24.0</v>
      </c>
      <c r="M212">
        <f t="shared" si="6"/>
        <v>72</v>
      </c>
      <c r="N212" s="74"/>
    </row>
    <row r="213" ht="15.75" customHeight="1">
      <c r="A213" s="57" t="s">
        <v>1096</v>
      </c>
      <c r="B213" s="50">
        <v>5.8861489E7</v>
      </c>
      <c r="C213" s="90" t="s">
        <v>1097</v>
      </c>
      <c r="D213" s="90" t="s">
        <v>435</v>
      </c>
      <c r="E213" s="90" t="s">
        <v>1098</v>
      </c>
      <c r="F213" s="125" t="s">
        <v>1099</v>
      </c>
      <c r="G213" s="125">
        <v>1884.0</v>
      </c>
      <c r="H213" s="85" t="s">
        <v>1100</v>
      </c>
      <c r="I213" s="85" t="s">
        <v>125</v>
      </c>
      <c r="J213" s="139"/>
      <c r="K213" s="74"/>
      <c r="L213" s="90">
        <v>12.0</v>
      </c>
      <c r="M213">
        <f t="shared" si="6"/>
        <v>36</v>
      </c>
      <c r="N213" s="74"/>
    </row>
    <row r="214" ht="15.75" customHeight="1">
      <c r="A214" s="49" t="s">
        <v>1101</v>
      </c>
      <c r="B214" s="50">
        <v>5.3064656E7</v>
      </c>
      <c r="C214" s="77" t="s">
        <v>1102</v>
      </c>
      <c r="D214" s="77" t="s">
        <v>1103</v>
      </c>
      <c r="E214" s="77"/>
      <c r="F214" s="124" t="s">
        <v>1104</v>
      </c>
      <c r="G214" s="124"/>
      <c r="H214" s="78" t="s">
        <v>600</v>
      </c>
      <c r="I214" s="78" t="s">
        <v>1105</v>
      </c>
      <c r="J214" s="88" t="s">
        <v>1106</v>
      </c>
      <c r="K214" s="67"/>
      <c r="L214" s="81">
        <v>12.0</v>
      </c>
      <c r="M214" s="54">
        <f t="shared" si="6"/>
        <v>36</v>
      </c>
      <c r="N214" s="68"/>
    </row>
    <row r="215" ht="15.75" customHeight="1">
      <c r="A215" s="49" t="s">
        <v>1107</v>
      </c>
      <c r="B215" s="51">
        <v>5.9165645E7</v>
      </c>
      <c r="C215" s="77" t="s">
        <v>303</v>
      </c>
      <c r="D215" s="77" t="s">
        <v>174</v>
      </c>
      <c r="E215" s="77" t="s">
        <v>1108</v>
      </c>
      <c r="F215" s="124">
        <v>5049257.0</v>
      </c>
      <c r="G215" s="127"/>
      <c r="H215" s="78" t="s">
        <v>1109</v>
      </c>
      <c r="I215" s="78" t="s">
        <v>1110</v>
      </c>
      <c r="J215" s="88" t="s">
        <v>1079</v>
      </c>
      <c r="K215" s="67"/>
      <c r="L215" s="81">
        <v>12.0</v>
      </c>
      <c r="M215" s="54">
        <f t="shared" si="6"/>
        <v>36</v>
      </c>
      <c r="N215" s="68"/>
    </row>
    <row r="216" ht="15.75" customHeight="1">
      <c r="A216" s="49" t="s">
        <v>1111</v>
      </c>
      <c r="B216" s="51">
        <v>5.3834832E7</v>
      </c>
      <c r="C216" s="77" t="s">
        <v>1112</v>
      </c>
      <c r="D216" s="77" t="s">
        <v>1032</v>
      </c>
      <c r="E216" s="77" t="s">
        <v>1113</v>
      </c>
      <c r="F216" s="127"/>
      <c r="G216" s="124">
        <v>3721.0</v>
      </c>
      <c r="H216" s="78" t="s">
        <v>1114</v>
      </c>
      <c r="I216" s="78" t="s">
        <v>1115</v>
      </c>
      <c r="J216" s="88" t="s">
        <v>77</v>
      </c>
      <c r="K216" s="67"/>
      <c r="L216" s="81">
        <v>36.0</v>
      </c>
      <c r="M216" s="54">
        <f t="shared" si="6"/>
        <v>108</v>
      </c>
      <c r="N216" s="68"/>
    </row>
    <row r="217" ht="15.75" customHeight="1">
      <c r="A217" s="49" t="s">
        <v>1116</v>
      </c>
      <c r="B217" s="51">
        <v>5.8874634E7</v>
      </c>
      <c r="C217" s="77" t="s">
        <v>1117</v>
      </c>
      <c r="D217" s="77" t="s">
        <v>435</v>
      </c>
      <c r="E217" s="77" t="s">
        <v>1118</v>
      </c>
      <c r="F217" s="124"/>
      <c r="G217" s="124">
        <v>9485.0</v>
      </c>
      <c r="H217" s="78" t="s">
        <v>1119</v>
      </c>
      <c r="I217" s="78" t="s">
        <v>1120</v>
      </c>
      <c r="J217" s="88" t="s">
        <v>77</v>
      </c>
      <c r="K217" s="67"/>
      <c r="L217" s="81">
        <v>36.0</v>
      </c>
      <c r="M217" s="54">
        <f t="shared" si="6"/>
        <v>108</v>
      </c>
      <c r="N217" s="68"/>
    </row>
    <row r="218" ht="15.75" customHeight="1">
      <c r="A218" s="57" t="s">
        <v>1121</v>
      </c>
      <c r="B218" s="50">
        <v>5.1912941E7</v>
      </c>
      <c r="C218" s="90" t="s">
        <v>1122</v>
      </c>
      <c r="D218" s="90" t="s">
        <v>1123</v>
      </c>
      <c r="E218" s="90" t="s">
        <v>1124</v>
      </c>
      <c r="F218" s="125" t="s">
        <v>1125</v>
      </c>
      <c r="G218" s="125">
        <v>9384.0</v>
      </c>
      <c r="H218" s="85" t="s">
        <v>1126</v>
      </c>
      <c r="I218" s="85" t="s">
        <v>1127</v>
      </c>
      <c r="J218" s="134"/>
      <c r="K218" s="74"/>
      <c r="L218" s="90">
        <v>12.0</v>
      </c>
      <c r="M218">
        <f t="shared" si="6"/>
        <v>36</v>
      </c>
      <c r="N218" s="74"/>
    </row>
    <row r="219" ht="15.75" customHeight="1">
      <c r="A219" s="49" t="s">
        <v>1128</v>
      </c>
      <c r="B219" s="51">
        <v>5.3682207E7</v>
      </c>
      <c r="C219" s="77" t="s">
        <v>1129</v>
      </c>
      <c r="D219" s="77" t="s">
        <v>664</v>
      </c>
      <c r="E219" s="77" t="s">
        <v>1130</v>
      </c>
      <c r="F219" s="143" t="s">
        <v>1131</v>
      </c>
      <c r="G219" s="124">
        <v>1111.0</v>
      </c>
      <c r="H219" s="78" t="s">
        <v>1126</v>
      </c>
      <c r="I219" s="78" t="s">
        <v>1132</v>
      </c>
      <c r="J219" s="142"/>
      <c r="K219" s="67"/>
      <c r="L219" s="81">
        <v>24.0</v>
      </c>
      <c r="M219" s="54">
        <f t="shared" si="6"/>
        <v>72</v>
      </c>
      <c r="N219" s="68"/>
    </row>
    <row r="220" ht="15.75" customHeight="1">
      <c r="A220" s="49" t="s">
        <v>1133</v>
      </c>
      <c r="B220" s="51"/>
      <c r="C220" s="77" t="s">
        <v>1122</v>
      </c>
      <c r="D220" s="77" t="s">
        <v>1134</v>
      </c>
      <c r="E220" s="77"/>
      <c r="F220" s="124" t="s">
        <v>1135</v>
      </c>
      <c r="G220" s="124"/>
      <c r="H220" s="78" t="s">
        <v>1126</v>
      </c>
      <c r="I220" s="78" t="s">
        <v>1136</v>
      </c>
      <c r="J220" s="142"/>
      <c r="K220" s="67"/>
      <c r="L220" s="81">
        <v>12.0</v>
      </c>
      <c r="M220" s="54">
        <f t="shared" si="6"/>
        <v>36</v>
      </c>
      <c r="N220" s="68"/>
    </row>
    <row r="221" ht="15.75" customHeight="1">
      <c r="A221" s="49" t="s">
        <v>1137</v>
      </c>
      <c r="B221" s="51">
        <v>5.3046077E7</v>
      </c>
      <c r="C221" s="77" t="s">
        <v>1138</v>
      </c>
      <c r="D221" s="77" t="s">
        <v>1139</v>
      </c>
      <c r="E221" s="77" t="s">
        <v>1140</v>
      </c>
      <c r="F221" s="124">
        <v>5519755.0</v>
      </c>
      <c r="G221" s="124">
        <v>8756.0</v>
      </c>
      <c r="H221" s="78" t="s">
        <v>1141</v>
      </c>
      <c r="I221" s="78" t="s">
        <v>1142</v>
      </c>
      <c r="J221" s="88"/>
      <c r="K221" s="67"/>
      <c r="L221" s="81">
        <v>12.0</v>
      </c>
      <c r="M221" s="51">
        <v>36.0</v>
      </c>
      <c r="N221" s="68"/>
    </row>
    <row r="222" ht="15.75" customHeight="1">
      <c r="A222" s="49" t="s">
        <v>1143</v>
      </c>
      <c r="B222" s="51">
        <v>5.345279E7</v>
      </c>
      <c r="C222" s="77" t="s">
        <v>1144</v>
      </c>
      <c r="D222" s="77" t="s">
        <v>1145</v>
      </c>
      <c r="E222" s="77" t="s">
        <v>1146</v>
      </c>
      <c r="F222" s="124" t="s">
        <v>1147</v>
      </c>
      <c r="G222" s="124">
        <v>4221.0</v>
      </c>
      <c r="H222" s="78" t="s">
        <v>1148</v>
      </c>
      <c r="I222" s="78" t="s">
        <v>1149</v>
      </c>
      <c r="J222" s="88"/>
      <c r="K222" s="67"/>
      <c r="L222" s="81">
        <v>24.0</v>
      </c>
      <c r="M222" s="54">
        <f>L222*2.5*1.2</f>
        <v>72</v>
      </c>
      <c r="N222" s="68"/>
    </row>
    <row r="223" ht="15.75" customHeight="1">
      <c r="A223" s="49"/>
      <c r="B223" s="84"/>
      <c r="C223" s="107"/>
      <c r="D223" s="144"/>
      <c r="E223" s="144"/>
      <c r="F223" s="145"/>
      <c r="G223" s="145"/>
      <c r="H223" s="108"/>
      <c r="I223" s="108"/>
      <c r="J223" s="79"/>
      <c r="K223" s="109" t="s">
        <v>1150</v>
      </c>
      <c r="L223" s="110"/>
      <c r="M223" s="146">
        <f>SUM(M163:M222)</f>
        <v>3366</v>
      </c>
      <c r="N223" s="112"/>
      <c r="O223" s="113"/>
    </row>
    <row r="224" ht="15.75" customHeight="1">
      <c r="A224" s="49" t="s">
        <v>1151</v>
      </c>
      <c r="B224" s="50">
        <v>5.1998136E7</v>
      </c>
      <c r="C224" s="77" t="s">
        <v>1152</v>
      </c>
      <c r="D224" s="77" t="s">
        <v>1153</v>
      </c>
      <c r="E224" s="77" t="s">
        <v>1154</v>
      </c>
      <c r="F224" s="124" t="s">
        <v>96</v>
      </c>
      <c r="G224" s="124">
        <v>5558.0</v>
      </c>
      <c r="H224" s="78" t="s">
        <v>1155</v>
      </c>
      <c r="I224" s="78" t="s">
        <v>1156</v>
      </c>
      <c r="J224" s="142"/>
      <c r="K224" s="67"/>
      <c r="L224" s="81">
        <v>12.0</v>
      </c>
      <c r="M224" s="54">
        <f>L224*2.5*1.2</f>
        <v>36</v>
      </c>
      <c r="N224" s="107"/>
    </row>
    <row r="225" ht="15.75" customHeight="1">
      <c r="A225" s="49" t="s">
        <v>1157</v>
      </c>
      <c r="B225" s="51">
        <v>5.1908645E7</v>
      </c>
      <c r="C225" s="77" t="s">
        <v>1129</v>
      </c>
      <c r="D225" s="77" t="s">
        <v>664</v>
      </c>
      <c r="E225" s="77" t="s">
        <v>1158</v>
      </c>
      <c r="F225" s="124">
        <v>5066281.0</v>
      </c>
      <c r="G225" s="124"/>
      <c r="H225" s="78" t="s">
        <v>1159</v>
      </c>
      <c r="I225" s="78" t="s">
        <v>1160</v>
      </c>
      <c r="J225" s="88" t="s">
        <v>1161</v>
      </c>
      <c r="K225" s="67"/>
      <c r="L225" s="81">
        <v>12.0</v>
      </c>
      <c r="M225" s="51">
        <v>36.0</v>
      </c>
      <c r="N225" s="107"/>
    </row>
    <row r="226" ht="15.75" customHeight="1">
      <c r="A226" s="49" t="s">
        <v>1162</v>
      </c>
      <c r="B226" s="50">
        <v>5.3438781E7</v>
      </c>
      <c r="C226" s="77" t="s">
        <v>1163</v>
      </c>
      <c r="D226" s="77" t="s">
        <v>279</v>
      </c>
      <c r="E226" s="77" t="s">
        <v>1164</v>
      </c>
      <c r="F226" s="124" t="s">
        <v>1026</v>
      </c>
      <c r="G226" s="124">
        <v>7721.0</v>
      </c>
      <c r="H226" s="78" t="s">
        <v>1165</v>
      </c>
      <c r="I226" s="78" t="s">
        <v>1166</v>
      </c>
      <c r="J226" s="88" t="s">
        <v>89</v>
      </c>
      <c r="K226" s="67"/>
      <c r="L226" s="81">
        <v>12.0</v>
      </c>
      <c r="M226" s="54">
        <f t="shared" ref="M226:M256" si="7">L226*2.5*1.2</f>
        <v>36</v>
      </c>
      <c r="N226" s="107"/>
    </row>
    <row r="227" ht="15.75" customHeight="1">
      <c r="A227" s="49" t="s">
        <v>1167</v>
      </c>
      <c r="B227" s="51">
        <v>5.7879549E7</v>
      </c>
      <c r="C227" s="77" t="s">
        <v>1168</v>
      </c>
      <c r="D227" s="77" t="s">
        <v>1169</v>
      </c>
      <c r="E227" s="77" t="s">
        <v>1170</v>
      </c>
      <c r="F227" s="124" t="s">
        <v>1171</v>
      </c>
      <c r="G227" s="124">
        <v>2722.0</v>
      </c>
      <c r="H227" s="78" t="s">
        <v>1172</v>
      </c>
      <c r="I227" s="78" t="s">
        <v>1173</v>
      </c>
      <c r="J227" s="88" t="s">
        <v>418</v>
      </c>
      <c r="K227" s="67"/>
      <c r="L227" s="81">
        <v>12.0</v>
      </c>
      <c r="M227" s="54">
        <f t="shared" si="7"/>
        <v>36</v>
      </c>
      <c r="N227" s="107"/>
    </row>
    <row r="228" ht="15.75" customHeight="1">
      <c r="A228" s="49" t="s">
        <v>1174</v>
      </c>
      <c r="B228" s="51">
        <v>5.8553454E7</v>
      </c>
      <c r="C228" s="77" t="s">
        <v>1175</v>
      </c>
      <c r="D228" s="77" t="s">
        <v>279</v>
      </c>
      <c r="E228" s="77" t="s">
        <v>1176</v>
      </c>
      <c r="F228" s="124" t="s">
        <v>1177</v>
      </c>
      <c r="G228" s="124">
        <v>9569.0</v>
      </c>
      <c r="H228" s="78" t="s">
        <v>1178</v>
      </c>
      <c r="I228" s="14" t="s">
        <v>1179</v>
      </c>
      <c r="J228" s="88"/>
      <c r="K228" s="67"/>
      <c r="L228" s="81">
        <v>12.0</v>
      </c>
      <c r="M228" s="54">
        <f t="shared" si="7"/>
        <v>36</v>
      </c>
      <c r="N228" s="107"/>
    </row>
    <row r="229" ht="15.75" customHeight="1">
      <c r="A229" s="57" t="s">
        <v>1180</v>
      </c>
      <c r="B229" s="50">
        <v>5.7879269E7</v>
      </c>
      <c r="C229" s="90" t="s">
        <v>1181</v>
      </c>
      <c r="D229" s="90" t="s">
        <v>364</v>
      </c>
      <c r="E229" s="90" t="s">
        <v>1182</v>
      </c>
      <c r="F229" s="125" t="s">
        <v>1183</v>
      </c>
      <c r="G229" s="125">
        <v>1111.0</v>
      </c>
      <c r="H229" s="85" t="s">
        <v>1184</v>
      </c>
      <c r="I229" s="85" t="s">
        <v>746</v>
      </c>
      <c r="J229" s="139"/>
      <c r="K229" s="74"/>
      <c r="L229" s="90">
        <v>24.0</v>
      </c>
      <c r="M229">
        <f t="shared" si="7"/>
        <v>72</v>
      </c>
      <c r="N229" s="147"/>
    </row>
    <row r="230" ht="15.75" customHeight="1">
      <c r="A230" s="49" t="s">
        <v>1185</v>
      </c>
      <c r="B230" s="51">
        <v>5.3006748E7</v>
      </c>
      <c r="C230" s="77" t="s">
        <v>1186</v>
      </c>
      <c r="D230" s="77" t="s">
        <v>1145</v>
      </c>
      <c r="E230" s="77" t="s">
        <v>1187</v>
      </c>
      <c r="F230" s="124">
        <v>5016944.0</v>
      </c>
      <c r="G230" s="124">
        <v>5894.0</v>
      </c>
      <c r="H230" s="78" t="s">
        <v>216</v>
      </c>
      <c r="I230" s="14" t="s">
        <v>1188</v>
      </c>
      <c r="J230" s="142"/>
      <c r="K230" s="67"/>
      <c r="L230" s="81">
        <v>36.0</v>
      </c>
      <c r="M230" s="54">
        <f t="shared" si="7"/>
        <v>108</v>
      </c>
      <c r="N230" s="107"/>
    </row>
    <row r="231" ht="15.75" customHeight="1">
      <c r="A231" s="49" t="s">
        <v>1189</v>
      </c>
      <c r="B231" s="51">
        <v>5.8640543E7</v>
      </c>
      <c r="C231" s="77" t="s">
        <v>1190</v>
      </c>
      <c r="D231" s="77" t="s">
        <v>1191</v>
      </c>
      <c r="E231" s="77" t="s">
        <v>1192</v>
      </c>
      <c r="F231" s="124">
        <v>5.3475222E7</v>
      </c>
      <c r="G231" s="124">
        <v>6954.0</v>
      </c>
      <c r="H231" s="78" t="s">
        <v>1193</v>
      </c>
      <c r="I231" s="78" t="s">
        <v>1194</v>
      </c>
      <c r="J231" s="88"/>
      <c r="K231" s="67"/>
      <c r="L231" s="81">
        <v>12.0</v>
      </c>
      <c r="M231" s="54">
        <f t="shared" si="7"/>
        <v>36</v>
      </c>
      <c r="N231" s="107"/>
    </row>
    <row r="232" ht="15.75" customHeight="1">
      <c r="A232" s="49" t="s">
        <v>1195</v>
      </c>
      <c r="B232" s="51">
        <v>5.9124746E7</v>
      </c>
      <c r="C232" s="77" t="s">
        <v>1196</v>
      </c>
      <c r="D232" s="77" t="s">
        <v>168</v>
      </c>
      <c r="E232" s="77" t="s">
        <v>1197</v>
      </c>
      <c r="F232" s="124">
        <v>5.6262865E7</v>
      </c>
      <c r="G232" s="124">
        <v>4538.0</v>
      </c>
      <c r="H232" s="78" t="s">
        <v>1198</v>
      </c>
      <c r="I232" s="78" t="s">
        <v>1199</v>
      </c>
      <c r="J232" s="142"/>
      <c r="K232" s="67"/>
      <c r="L232" s="81">
        <v>12.0</v>
      </c>
      <c r="M232" s="54">
        <f t="shared" si="7"/>
        <v>36</v>
      </c>
      <c r="N232" s="107"/>
    </row>
    <row r="233" ht="15.75" customHeight="1">
      <c r="A233" s="49" t="s">
        <v>1200</v>
      </c>
      <c r="B233" s="51">
        <v>5.3359742E7</v>
      </c>
      <c r="C233" s="77" t="s">
        <v>1201</v>
      </c>
      <c r="D233" s="77" t="s">
        <v>1202</v>
      </c>
      <c r="E233" s="77" t="s">
        <v>1203</v>
      </c>
      <c r="F233" s="124">
        <v>5074687.0</v>
      </c>
      <c r="G233" s="124">
        <v>9663.0</v>
      </c>
      <c r="H233" s="78" t="s">
        <v>217</v>
      </c>
      <c r="I233" s="78" t="s">
        <v>1204</v>
      </c>
      <c r="J233" s="88"/>
      <c r="K233" s="67"/>
      <c r="L233" s="81">
        <v>12.0</v>
      </c>
      <c r="M233" s="54">
        <f t="shared" si="7"/>
        <v>36</v>
      </c>
      <c r="N233" s="107"/>
    </row>
    <row r="234" ht="15.75" customHeight="1">
      <c r="A234" s="49" t="s">
        <v>1205</v>
      </c>
      <c r="B234" s="50">
        <v>5.4005128E7</v>
      </c>
      <c r="C234" s="77" t="s">
        <v>1206</v>
      </c>
      <c r="D234" s="77" t="s">
        <v>1207</v>
      </c>
      <c r="E234" s="77" t="s">
        <v>1208</v>
      </c>
      <c r="F234" s="148">
        <v>3.72502115E9</v>
      </c>
      <c r="G234" s="124">
        <v>7128.0</v>
      </c>
      <c r="H234" s="78" t="s">
        <v>1209</v>
      </c>
      <c r="I234" s="78" t="s">
        <v>1210</v>
      </c>
      <c r="J234" s="142"/>
      <c r="K234" s="67"/>
      <c r="L234" s="81">
        <v>12.0</v>
      </c>
      <c r="M234" s="54">
        <f t="shared" si="7"/>
        <v>36</v>
      </c>
      <c r="N234" s="107"/>
    </row>
    <row r="235" ht="15.75" customHeight="1">
      <c r="A235" s="49" t="s">
        <v>1211</v>
      </c>
      <c r="B235" s="50">
        <v>5.3522694E7</v>
      </c>
      <c r="C235" s="77" t="s">
        <v>1212</v>
      </c>
      <c r="D235" s="77" t="s">
        <v>213</v>
      </c>
      <c r="E235" s="77" t="s">
        <v>1213</v>
      </c>
      <c r="F235" s="149">
        <v>5.6493336E7</v>
      </c>
      <c r="G235" s="124">
        <v>1491.0</v>
      </c>
      <c r="H235" s="78" t="s">
        <v>758</v>
      </c>
      <c r="I235" s="85" t="s">
        <v>1214</v>
      </c>
      <c r="J235" s="88"/>
      <c r="K235" s="67"/>
      <c r="L235" s="81">
        <v>12.0</v>
      </c>
      <c r="M235" s="54">
        <f t="shared" si="7"/>
        <v>36</v>
      </c>
      <c r="N235" s="107"/>
    </row>
    <row r="236" ht="15.75" customHeight="1">
      <c r="A236" s="49" t="s">
        <v>1215</v>
      </c>
      <c r="B236" s="50">
        <v>5185973.0</v>
      </c>
      <c r="C236" s="77" t="s">
        <v>1216</v>
      </c>
      <c r="D236" s="77"/>
      <c r="E236" s="77"/>
      <c r="F236" s="124" t="s">
        <v>1217</v>
      </c>
      <c r="G236" s="124"/>
      <c r="H236" s="78" t="s">
        <v>838</v>
      </c>
      <c r="I236" s="85" t="s">
        <v>1218</v>
      </c>
      <c r="J236" s="79"/>
      <c r="K236" s="68"/>
      <c r="L236" s="119">
        <v>24.0</v>
      </c>
      <c r="M236" s="54">
        <f t="shared" si="7"/>
        <v>72</v>
      </c>
      <c r="N236" s="68"/>
    </row>
    <row r="237" ht="15.75" customHeight="1">
      <c r="A237" s="49" t="s">
        <v>1219</v>
      </c>
      <c r="B237" s="128" t="s">
        <v>1220</v>
      </c>
      <c r="C237" s="77" t="s">
        <v>1216</v>
      </c>
      <c r="D237" s="81"/>
      <c r="E237" s="81"/>
      <c r="F237" s="124" t="s">
        <v>1217</v>
      </c>
      <c r="G237" s="130"/>
      <c r="H237" s="78" t="s">
        <v>838</v>
      </c>
      <c r="I237" s="78" t="s">
        <v>1221</v>
      </c>
      <c r="J237" s="88" t="s">
        <v>848</v>
      </c>
      <c r="K237" s="67"/>
      <c r="L237" s="119">
        <v>24.0</v>
      </c>
      <c r="M237" s="54">
        <f t="shared" si="7"/>
        <v>72</v>
      </c>
      <c r="N237" s="68"/>
    </row>
    <row r="238" ht="15.75" customHeight="1">
      <c r="A238" s="49" t="s">
        <v>1222</v>
      </c>
      <c r="B238" s="50">
        <v>5.1941605E7</v>
      </c>
      <c r="C238" s="77" t="s">
        <v>1216</v>
      </c>
      <c r="D238" s="77"/>
      <c r="E238" s="77"/>
      <c r="F238" s="124" t="s">
        <v>1217</v>
      </c>
      <c r="G238" s="124"/>
      <c r="H238" s="78" t="s">
        <v>838</v>
      </c>
      <c r="I238" s="78" t="s">
        <v>1221</v>
      </c>
      <c r="J238" s="88" t="s">
        <v>848</v>
      </c>
      <c r="K238" s="67"/>
      <c r="L238" s="119">
        <v>24.0</v>
      </c>
      <c r="M238" s="54">
        <f t="shared" si="7"/>
        <v>72</v>
      </c>
      <c r="N238" s="68"/>
    </row>
    <row r="239" ht="15.75" customHeight="1">
      <c r="A239" s="49" t="s">
        <v>1223</v>
      </c>
      <c r="B239" s="51">
        <v>5.7877751E7</v>
      </c>
      <c r="C239" s="77" t="s">
        <v>1216</v>
      </c>
      <c r="D239" s="77"/>
      <c r="E239" s="77"/>
      <c r="F239" s="124" t="s">
        <v>1217</v>
      </c>
      <c r="G239" s="124"/>
      <c r="H239" s="78" t="s">
        <v>838</v>
      </c>
      <c r="I239" s="78" t="s">
        <v>1218</v>
      </c>
      <c r="J239" s="142"/>
      <c r="K239" s="67"/>
      <c r="L239" s="119">
        <v>24.0</v>
      </c>
      <c r="M239" s="54">
        <f t="shared" si="7"/>
        <v>72</v>
      </c>
      <c r="N239" s="68"/>
    </row>
    <row r="240" ht="15.75" customHeight="1">
      <c r="A240" s="49" t="s">
        <v>1224</v>
      </c>
      <c r="B240" s="50">
        <v>5.7877653E7</v>
      </c>
      <c r="C240" s="77" t="s">
        <v>1216</v>
      </c>
      <c r="D240" s="77"/>
      <c r="E240" s="77"/>
      <c r="F240" s="124" t="s">
        <v>1217</v>
      </c>
      <c r="G240" s="124"/>
      <c r="H240" s="78" t="s">
        <v>838</v>
      </c>
      <c r="I240" s="78" t="s">
        <v>1221</v>
      </c>
      <c r="J240" s="88" t="s">
        <v>848</v>
      </c>
      <c r="K240" s="67"/>
      <c r="L240" s="119">
        <v>24.0</v>
      </c>
      <c r="M240" s="54">
        <f t="shared" si="7"/>
        <v>72</v>
      </c>
      <c r="N240" s="68"/>
    </row>
    <row r="241" ht="15.75" customHeight="1">
      <c r="A241" s="49" t="s">
        <v>1225</v>
      </c>
      <c r="B241" s="51">
        <v>5.7877947E7</v>
      </c>
      <c r="C241" s="77" t="s">
        <v>1216</v>
      </c>
      <c r="D241" s="77"/>
      <c r="E241" s="77"/>
      <c r="F241" s="124" t="s">
        <v>1217</v>
      </c>
      <c r="G241" s="124"/>
      <c r="H241" s="78" t="s">
        <v>838</v>
      </c>
      <c r="I241" s="78" t="s">
        <v>1221</v>
      </c>
      <c r="J241" s="88" t="s">
        <v>848</v>
      </c>
      <c r="K241" s="67"/>
      <c r="L241" s="119">
        <v>24.0</v>
      </c>
      <c r="M241" s="54">
        <f t="shared" si="7"/>
        <v>72</v>
      </c>
      <c r="N241" s="68"/>
    </row>
    <row r="242" ht="15.75" customHeight="1">
      <c r="A242" s="49" t="s">
        <v>1226</v>
      </c>
      <c r="B242" s="50">
        <v>5.7493735E7</v>
      </c>
      <c r="C242" s="77" t="s">
        <v>1216</v>
      </c>
      <c r="D242" s="77"/>
      <c r="E242" s="77"/>
      <c r="F242" s="124" t="s">
        <v>1217</v>
      </c>
      <c r="G242" s="124"/>
      <c r="H242" s="78" t="s">
        <v>838</v>
      </c>
      <c r="I242" s="78" t="s">
        <v>1218</v>
      </c>
      <c r="J242" s="142"/>
      <c r="K242" s="67"/>
      <c r="L242" s="119">
        <v>24.0</v>
      </c>
      <c r="M242" s="54">
        <f t="shared" si="7"/>
        <v>72</v>
      </c>
      <c r="N242" s="68"/>
    </row>
    <row r="243" ht="15.75" customHeight="1">
      <c r="A243" s="49" t="s">
        <v>1227</v>
      </c>
      <c r="B243" s="51">
        <v>5.7870061E7</v>
      </c>
      <c r="C243" s="77" t="s">
        <v>1216</v>
      </c>
      <c r="D243" s="77"/>
      <c r="E243" s="77"/>
      <c r="F243" s="124" t="s">
        <v>1217</v>
      </c>
      <c r="G243" s="124"/>
      <c r="H243" s="78" t="s">
        <v>838</v>
      </c>
      <c r="I243" s="78" t="s">
        <v>1218</v>
      </c>
      <c r="J243" s="142"/>
      <c r="K243" s="67"/>
      <c r="L243" s="119">
        <v>24.0</v>
      </c>
      <c r="M243" s="54">
        <f t="shared" si="7"/>
        <v>72</v>
      </c>
      <c r="N243" s="68"/>
    </row>
    <row r="244" ht="15.75" customHeight="1">
      <c r="A244" s="49" t="s">
        <v>1228</v>
      </c>
      <c r="B244" s="50">
        <v>5.1906642E7</v>
      </c>
      <c r="C244" s="77" t="s">
        <v>1216</v>
      </c>
      <c r="D244" s="77"/>
      <c r="E244" s="77"/>
      <c r="F244" s="124" t="s">
        <v>1217</v>
      </c>
      <c r="G244" s="124"/>
      <c r="H244" s="78" t="s">
        <v>838</v>
      </c>
      <c r="I244" s="78" t="s">
        <v>1218</v>
      </c>
      <c r="J244" s="142"/>
      <c r="K244" s="67"/>
      <c r="L244" s="119">
        <v>24.0</v>
      </c>
      <c r="M244" s="54">
        <f t="shared" si="7"/>
        <v>72</v>
      </c>
      <c r="N244" s="68"/>
    </row>
    <row r="245" ht="15.75" customHeight="1">
      <c r="A245" s="49" t="s">
        <v>1229</v>
      </c>
      <c r="B245" s="51">
        <v>5.7877577E7</v>
      </c>
      <c r="C245" s="77" t="s">
        <v>1216</v>
      </c>
      <c r="D245" s="77"/>
      <c r="E245" s="77"/>
      <c r="F245" s="124" t="s">
        <v>1217</v>
      </c>
      <c r="G245" s="124"/>
      <c r="H245" s="78" t="s">
        <v>838</v>
      </c>
      <c r="I245" s="78" t="s">
        <v>1218</v>
      </c>
      <c r="J245" s="142"/>
      <c r="K245" s="67"/>
      <c r="L245" s="119">
        <v>24.0</v>
      </c>
      <c r="M245" s="54">
        <f t="shared" si="7"/>
        <v>72</v>
      </c>
      <c r="N245" s="68"/>
    </row>
    <row r="246" ht="15.75" customHeight="1">
      <c r="A246" s="49" t="s">
        <v>1230</v>
      </c>
      <c r="B246" s="50">
        <v>5.7877621E7</v>
      </c>
      <c r="C246" s="77" t="s">
        <v>1216</v>
      </c>
      <c r="D246" s="77"/>
      <c r="E246" s="77"/>
      <c r="F246" s="124" t="s">
        <v>1217</v>
      </c>
      <c r="G246" s="124"/>
      <c r="H246" s="78" t="s">
        <v>838</v>
      </c>
      <c r="I246" s="78" t="s">
        <v>1218</v>
      </c>
      <c r="J246" s="142"/>
      <c r="K246" s="67"/>
      <c r="L246" s="119">
        <v>24.0</v>
      </c>
      <c r="M246" s="54">
        <f t="shared" si="7"/>
        <v>72</v>
      </c>
      <c r="N246" s="68"/>
    </row>
    <row r="247" ht="15.75" customHeight="1">
      <c r="A247" s="49" t="s">
        <v>1231</v>
      </c>
      <c r="B247" s="51">
        <v>5.3423119E7</v>
      </c>
      <c r="C247" s="77" t="s">
        <v>1216</v>
      </c>
      <c r="D247" s="77"/>
      <c r="E247" s="77"/>
      <c r="F247" s="124" t="s">
        <v>1217</v>
      </c>
      <c r="G247" s="124"/>
      <c r="H247" s="78" t="s">
        <v>838</v>
      </c>
      <c r="I247" s="78" t="s">
        <v>1218</v>
      </c>
      <c r="J247" s="142"/>
      <c r="K247" s="67"/>
      <c r="L247" s="119">
        <v>24.0</v>
      </c>
      <c r="M247" s="54">
        <f t="shared" si="7"/>
        <v>72</v>
      </c>
      <c r="N247" s="68"/>
    </row>
    <row r="248" ht="15.75" customHeight="1">
      <c r="A248" s="49" t="s">
        <v>1232</v>
      </c>
      <c r="B248" s="51">
        <v>5.1948762E7</v>
      </c>
      <c r="C248" s="77" t="s">
        <v>1216</v>
      </c>
      <c r="D248" s="77"/>
      <c r="E248" s="77"/>
      <c r="F248" s="124" t="s">
        <v>1217</v>
      </c>
      <c r="G248" s="124"/>
      <c r="H248" s="78" t="s">
        <v>838</v>
      </c>
      <c r="I248" s="78" t="s">
        <v>1218</v>
      </c>
      <c r="J248" s="88"/>
      <c r="K248" s="67"/>
      <c r="L248" s="119">
        <v>24.0</v>
      </c>
      <c r="M248" s="54">
        <f t="shared" si="7"/>
        <v>72</v>
      </c>
      <c r="N248" s="68"/>
    </row>
    <row r="249" ht="15.75" customHeight="1">
      <c r="A249" s="49" t="s">
        <v>1233</v>
      </c>
      <c r="B249" s="51">
        <v>5.7702634E7</v>
      </c>
      <c r="C249" s="77" t="s">
        <v>1216</v>
      </c>
      <c r="D249" s="77"/>
      <c r="E249" s="77"/>
      <c r="F249" s="124" t="s">
        <v>1217</v>
      </c>
      <c r="G249" s="124"/>
      <c r="H249" s="78" t="s">
        <v>838</v>
      </c>
      <c r="I249" s="78" t="s">
        <v>1218</v>
      </c>
      <c r="J249" s="142"/>
      <c r="K249" s="67"/>
      <c r="L249" s="119">
        <v>24.0</v>
      </c>
      <c r="M249" s="54">
        <f t="shared" si="7"/>
        <v>72</v>
      </c>
      <c r="N249" s="68"/>
    </row>
    <row r="250" ht="15.75" customHeight="1">
      <c r="A250" s="49" t="s">
        <v>1234</v>
      </c>
      <c r="B250" s="50">
        <v>5.7877544E7</v>
      </c>
      <c r="C250" s="77" t="s">
        <v>1216</v>
      </c>
      <c r="D250" s="77"/>
      <c r="E250" s="77"/>
      <c r="F250" s="124" t="s">
        <v>1217</v>
      </c>
      <c r="G250" s="124"/>
      <c r="H250" s="78" t="s">
        <v>838</v>
      </c>
      <c r="I250" s="78" t="s">
        <v>1218</v>
      </c>
      <c r="J250" s="142"/>
      <c r="K250" s="67"/>
      <c r="L250" s="119">
        <v>24.0</v>
      </c>
      <c r="M250" s="54">
        <f t="shared" si="7"/>
        <v>72</v>
      </c>
      <c r="N250" s="68"/>
    </row>
    <row r="251" ht="15.75" customHeight="1">
      <c r="A251" s="49" t="s">
        <v>1235</v>
      </c>
      <c r="B251" s="51">
        <v>5.7494374E7</v>
      </c>
      <c r="C251" s="77" t="s">
        <v>1216</v>
      </c>
      <c r="D251" s="77"/>
      <c r="E251" s="77"/>
      <c r="F251" s="124" t="s">
        <v>1217</v>
      </c>
      <c r="G251" s="124"/>
      <c r="H251" s="78" t="s">
        <v>838</v>
      </c>
      <c r="I251" s="78" t="s">
        <v>1218</v>
      </c>
      <c r="J251" s="142"/>
      <c r="K251" s="67"/>
      <c r="L251" s="119">
        <v>24.0</v>
      </c>
      <c r="M251" s="54">
        <f t="shared" si="7"/>
        <v>72</v>
      </c>
      <c r="N251" s="68"/>
    </row>
    <row r="252" ht="15.75" customHeight="1">
      <c r="A252" s="49" t="s">
        <v>1236</v>
      </c>
      <c r="B252" s="50">
        <v>5.7877316E7</v>
      </c>
      <c r="C252" s="77" t="s">
        <v>1216</v>
      </c>
      <c r="D252" s="77"/>
      <c r="E252" s="77"/>
      <c r="F252" s="124" t="s">
        <v>1217</v>
      </c>
      <c r="G252" s="124"/>
      <c r="H252" s="78" t="s">
        <v>838</v>
      </c>
      <c r="I252" s="78" t="s">
        <v>1218</v>
      </c>
      <c r="J252" s="142"/>
      <c r="K252" s="67"/>
      <c r="L252" s="119">
        <v>24.0</v>
      </c>
      <c r="M252" s="54">
        <f t="shared" si="7"/>
        <v>72</v>
      </c>
      <c r="N252" s="68"/>
    </row>
    <row r="253" ht="15.75" customHeight="1">
      <c r="A253" s="49" t="s">
        <v>1237</v>
      </c>
      <c r="B253" s="51">
        <v>5.7503228E7</v>
      </c>
      <c r="C253" s="77" t="s">
        <v>1216</v>
      </c>
      <c r="D253" s="77"/>
      <c r="E253" s="77"/>
      <c r="F253" s="124" t="s">
        <v>1217</v>
      </c>
      <c r="G253" s="127"/>
      <c r="H253" s="78" t="s">
        <v>838</v>
      </c>
      <c r="I253" s="78" t="s">
        <v>1221</v>
      </c>
      <c r="J253" s="88" t="s">
        <v>848</v>
      </c>
      <c r="K253" s="67"/>
      <c r="L253" s="119">
        <v>24.0</v>
      </c>
      <c r="M253" s="54">
        <f t="shared" si="7"/>
        <v>72</v>
      </c>
      <c r="N253" s="68"/>
    </row>
    <row r="254" ht="15.75" customHeight="1">
      <c r="A254" s="49" t="s">
        <v>1238</v>
      </c>
      <c r="B254" s="51">
        <v>5.9128014E7</v>
      </c>
      <c r="C254" s="77" t="s">
        <v>1216</v>
      </c>
      <c r="D254" s="77"/>
      <c r="E254" s="77"/>
      <c r="F254" s="124" t="s">
        <v>1217</v>
      </c>
      <c r="G254" s="124"/>
      <c r="H254" s="78" t="s">
        <v>838</v>
      </c>
      <c r="I254" s="78" t="s">
        <v>1218</v>
      </c>
      <c r="J254" s="142"/>
      <c r="K254" s="67"/>
      <c r="L254" s="119">
        <v>24.0</v>
      </c>
      <c r="M254" s="54">
        <f t="shared" si="7"/>
        <v>72</v>
      </c>
      <c r="N254" s="68"/>
    </row>
    <row r="255" ht="15.75" customHeight="1">
      <c r="A255" s="49" t="s">
        <v>1239</v>
      </c>
      <c r="B255" s="51">
        <v>5.7865816E7</v>
      </c>
      <c r="C255" s="77" t="s">
        <v>1216</v>
      </c>
      <c r="D255" s="77"/>
      <c r="E255" s="77"/>
      <c r="F255" s="124" t="s">
        <v>1217</v>
      </c>
      <c r="G255" s="124"/>
      <c r="H255" s="78" t="s">
        <v>838</v>
      </c>
      <c r="I255" s="78" t="s">
        <v>1218</v>
      </c>
      <c r="J255" s="142"/>
      <c r="K255" s="67"/>
      <c r="L255" s="119">
        <v>24.0</v>
      </c>
      <c r="M255" s="54">
        <f t="shared" si="7"/>
        <v>72</v>
      </c>
      <c r="N255" s="68"/>
    </row>
    <row r="256" ht="15.75" customHeight="1">
      <c r="A256" s="49" t="s">
        <v>1240</v>
      </c>
      <c r="B256" s="51">
        <v>5.7818122E7</v>
      </c>
      <c r="C256" s="77" t="s">
        <v>1216</v>
      </c>
      <c r="D256" s="77"/>
      <c r="E256" s="77"/>
      <c r="F256" s="124" t="s">
        <v>1217</v>
      </c>
      <c r="G256" s="124"/>
      <c r="H256" s="78" t="s">
        <v>838</v>
      </c>
      <c r="I256" s="78" t="s">
        <v>1218</v>
      </c>
      <c r="J256" s="142"/>
      <c r="K256" s="67"/>
      <c r="L256" s="119">
        <v>24.0</v>
      </c>
      <c r="M256" s="54">
        <f t="shared" si="7"/>
        <v>72</v>
      </c>
      <c r="N256" s="68"/>
    </row>
    <row r="257" ht="15.75" customHeight="1">
      <c r="A257" s="49" t="s">
        <v>1241</v>
      </c>
      <c r="B257" s="51">
        <v>5.8543947E7</v>
      </c>
      <c r="C257" s="77" t="s">
        <v>1216</v>
      </c>
      <c r="D257" s="77"/>
      <c r="E257" s="77"/>
      <c r="F257" s="124" t="s">
        <v>1217</v>
      </c>
      <c r="G257" s="124"/>
      <c r="H257" s="78" t="s">
        <v>838</v>
      </c>
      <c r="I257" s="78" t="s">
        <v>1218</v>
      </c>
      <c r="J257" s="142"/>
      <c r="K257" s="67"/>
      <c r="L257" s="119">
        <v>24.0</v>
      </c>
      <c r="M257" s="51">
        <v>36.0</v>
      </c>
      <c r="N257" s="68"/>
    </row>
    <row r="258" ht="15.75" customHeight="1">
      <c r="A258" s="49" t="s">
        <v>1242</v>
      </c>
      <c r="B258" s="51">
        <v>5.7877762E7</v>
      </c>
      <c r="C258" s="77" t="s">
        <v>1216</v>
      </c>
      <c r="D258" s="77"/>
      <c r="E258" s="77"/>
      <c r="F258" s="124" t="s">
        <v>1217</v>
      </c>
      <c r="G258" s="124"/>
      <c r="H258" s="78" t="s">
        <v>838</v>
      </c>
      <c r="I258" s="78" t="s">
        <v>1218</v>
      </c>
      <c r="J258" s="142"/>
      <c r="K258" s="67"/>
      <c r="L258" s="119">
        <v>24.0</v>
      </c>
      <c r="M258" s="54">
        <f>L258*2.5*1.2</f>
        <v>72</v>
      </c>
      <c r="N258" s="68"/>
    </row>
    <row r="259" ht="15.75" customHeight="1">
      <c r="A259" s="49" t="s">
        <v>1243</v>
      </c>
      <c r="B259" s="51">
        <v>5.7877043E7</v>
      </c>
      <c r="C259" s="77" t="s">
        <v>1216</v>
      </c>
      <c r="D259" s="77"/>
      <c r="E259" s="77"/>
      <c r="F259" s="124" t="s">
        <v>1217</v>
      </c>
      <c r="G259" s="124"/>
      <c r="H259" s="78" t="s">
        <v>838</v>
      </c>
      <c r="I259" s="78" t="s">
        <v>1218</v>
      </c>
      <c r="J259" s="142"/>
      <c r="K259" s="67"/>
      <c r="L259" s="119">
        <v>24.0</v>
      </c>
      <c r="M259" s="51">
        <v>36.0</v>
      </c>
      <c r="N259" s="68"/>
    </row>
    <row r="260" ht="15.75" customHeight="1">
      <c r="A260" s="49" t="s">
        <v>1244</v>
      </c>
      <c r="B260" s="51">
        <v>5.7877553E7</v>
      </c>
      <c r="C260" s="77" t="s">
        <v>1216</v>
      </c>
      <c r="D260" s="77"/>
      <c r="E260" s="77"/>
      <c r="F260" s="124" t="s">
        <v>1217</v>
      </c>
      <c r="G260" s="124"/>
      <c r="H260" s="78" t="s">
        <v>838</v>
      </c>
      <c r="I260" s="78" t="s">
        <v>1218</v>
      </c>
      <c r="J260" s="142"/>
      <c r="K260" s="67"/>
      <c r="L260" s="119">
        <v>24.0</v>
      </c>
      <c r="M260" s="54">
        <f>L260*2.5*1.2</f>
        <v>72</v>
      </c>
      <c r="N260" s="68"/>
    </row>
    <row r="261" ht="15.75" customHeight="1">
      <c r="A261" s="49" t="s">
        <v>1245</v>
      </c>
      <c r="B261" s="51">
        <v>5.7703984E7</v>
      </c>
      <c r="C261" s="77" t="s">
        <v>1246</v>
      </c>
      <c r="D261" s="77" t="s">
        <v>168</v>
      </c>
      <c r="E261" s="77" t="s">
        <v>1247</v>
      </c>
      <c r="F261" s="124" t="s">
        <v>1248</v>
      </c>
      <c r="G261" s="124">
        <v>3455.0</v>
      </c>
      <c r="H261" s="78" t="s">
        <v>838</v>
      </c>
      <c r="I261" s="78" t="s">
        <v>1218</v>
      </c>
      <c r="J261" s="142"/>
      <c r="K261" s="67"/>
      <c r="L261" s="119">
        <v>24.0</v>
      </c>
      <c r="M261" s="51">
        <v>36.0</v>
      </c>
      <c r="N261" s="68"/>
    </row>
    <row r="262" ht="15.75" customHeight="1">
      <c r="A262" s="49" t="s">
        <v>1249</v>
      </c>
      <c r="B262" s="51">
        <v>5.3313698E7</v>
      </c>
      <c r="C262" s="77" t="s">
        <v>1250</v>
      </c>
      <c r="D262" s="77" t="s">
        <v>174</v>
      </c>
      <c r="E262" s="77" t="s">
        <v>1251</v>
      </c>
      <c r="F262" s="124" t="s">
        <v>280</v>
      </c>
      <c r="G262" s="124"/>
      <c r="H262" s="78" t="s">
        <v>1252</v>
      </c>
      <c r="I262" s="78" t="s">
        <v>1253</v>
      </c>
      <c r="J262" s="142"/>
      <c r="K262" s="67"/>
      <c r="L262" s="119">
        <v>60.0</v>
      </c>
      <c r="M262" s="54">
        <f t="shared" ref="M262:M265" si="8">L262*2.5*1.2</f>
        <v>180</v>
      </c>
      <c r="N262" s="68"/>
    </row>
    <row r="263" ht="15.75" customHeight="1">
      <c r="A263" s="49" t="s">
        <v>1254</v>
      </c>
      <c r="B263" s="51">
        <v>5.8665385E7</v>
      </c>
      <c r="C263" s="77" t="s">
        <v>1255</v>
      </c>
      <c r="D263" s="77" t="s">
        <v>1145</v>
      </c>
      <c r="E263" s="77" t="s">
        <v>1256</v>
      </c>
      <c r="F263" s="124"/>
      <c r="G263" s="124"/>
      <c r="H263" s="78" t="s">
        <v>1257</v>
      </c>
      <c r="I263" s="78" t="s">
        <v>1258</v>
      </c>
      <c r="J263" s="142"/>
      <c r="K263" s="67"/>
      <c r="L263" s="119">
        <v>60.0</v>
      </c>
      <c r="M263" s="54">
        <f t="shared" si="8"/>
        <v>180</v>
      </c>
      <c r="N263" s="68"/>
    </row>
    <row r="264" ht="15.75" customHeight="1">
      <c r="A264" s="49" t="s">
        <v>1259</v>
      </c>
      <c r="B264" s="51">
        <v>5.3887455E7</v>
      </c>
      <c r="C264" s="77" t="s">
        <v>1260</v>
      </c>
      <c r="D264" s="77" t="s">
        <v>1261</v>
      </c>
      <c r="E264" s="77" t="s">
        <v>1262</v>
      </c>
      <c r="F264" s="124">
        <v>5.5511302E7</v>
      </c>
      <c r="G264" s="124"/>
      <c r="H264" s="78" t="s">
        <v>1263</v>
      </c>
      <c r="I264" s="78" t="s">
        <v>1264</v>
      </c>
      <c r="J264" s="142"/>
      <c r="K264" s="67"/>
      <c r="L264" s="119">
        <v>60.0</v>
      </c>
      <c r="M264" s="54">
        <f t="shared" si="8"/>
        <v>180</v>
      </c>
      <c r="N264" s="68"/>
    </row>
    <row r="265" ht="15.75" customHeight="1">
      <c r="A265" s="49" t="s">
        <v>1265</v>
      </c>
      <c r="B265" s="51">
        <v>5.7502326E7</v>
      </c>
      <c r="C265" s="77" t="s">
        <v>1266</v>
      </c>
      <c r="D265" s="77" t="s">
        <v>1267</v>
      </c>
      <c r="E265" s="77" t="s">
        <v>1268</v>
      </c>
      <c r="F265" s="124" t="s">
        <v>1269</v>
      </c>
      <c r="G265" s="124">
        <v>7365.0</v>
      </c>
      <c r="H265" s="78" t="s">
        <v>1270</v>
      </c>
      <c r="I265" s="78" t="s">
        <v>1271</v>
      </c>
      <c r="J265" s="142"/>
      <c r="K265" s="67"/>
      <c r="L265" s="119">
        <v>60.0</v>
      </c>
      <c r="M265" s="54">
        <f t="shared" si="8"/>
        <v>180</v>
      </c>
      <c r="N265" s="68"/>
    </row>
    <row r="266" ht="15.75" customHeight="1">
      <c r="A266" s="78" t="s">
        <v>1272</v>
      </c>
      <c r="B266" s="51">
        <v>5203538.0</v>
      </c>
      <c r="C266" s="77" t="s">
        <v>1273</v>
      </c>
      <c r="D266" s="77" t="s">
        <v>730</v>
      </c>
      <c r="E266" s="77" t="s">
        <v>1274</v>
      </c>
      <c r="F266" s="124">
        <v>5062472.0</v>
      </c>
      <c r="G266" s="124">
        <v>2357.0</v>
      </c>
      <c r="H266" s="78" t="s">
        <v>1272</v>
      </c>
      <c r="I266" s="98"/>
      <c r="J266" s="142"/>
      <c r="K266" s="67"/>
      <c r="L266" s="150"/>
      <c r="M266" s="54"/>
      <c r="N266" s="68"/>
    </row>
    <row r="267" ht="15.75" customHeight="1">
      <c r="A267" s="49" t="s">
        <v>1275</v>
      </c>
      <c r="B267" s="51">
        <v>5.3053154E7</v>
      </c>
      <c r="C267" s="77" t="s">
        <v>303</v>
      </c>
      <c r="D267" s="77" t="s">
        <v>787</v>
      </c>
      <c r="E267" s="77" t="s">
        <v>552</v>
      </c>
      <c r="F267" s="124" t="s">
        <v>1276</v>
      </c>
      <c r="G267" s="124"/>
      <c r="H267" s="78" t="s">
        <v>184</v>
      </c>
      <c r="I267" s="78" t="s">
        <v>1277</v>
      </c>
      <c r="J267" s="142"/>
      <c r="K267" s="67"/>
      <c r="L267" s="119">
        <v>36.0</v>
      </c>
      <c r="M267" s="54">
        <f t="shared" ref="M267:M289" si="9">L267*2.5*1.2</f>
        <v>108</v>
      </c>
      <c r="N267" s="68"/>
    </row>
    <row r="268" ht="15.75" customHeight="1">
      <c r="A268" s="49" t="s">
        <v>1278</v>
      </c>
      <c r="B268" s="51">
        <v>5.3097409E7</v>
      </c>
      <c r="C268" s="77" t="s">
        <v>1279</v>
      </c>
      <c r="D268" s="77" t="s">
        <v>1280</v>
      </c>
      <c r="E268" s="77" t="s">
        <v>1281</v>
      </c>
      <c r="F268" s="124" t="s">
        <v>1282</v>
      </c>
      <c r="G268" s="124">
        <v>8871.0</v>
      </c>
      <c r="H268" s="78" t="s">
        <v>1283</v>
      </c>
      <c r="I268" s="78" t="s">
        <v>1284</v>
      </c>
      <c r="J268" s="142"/>
      <c r="K268" s="67"/>
      <c r="L268" s="119">
        <v>60.0</v>
      </c>
      <c r="M268" s="54">
        <f t="shared" si="9"/>
        <v>180</v>
      </c>
      <c r="N268" s="68"/>
    </row>
    <row r="269" ht="15.75" customHeight="1">
      <c r="A269" s="49" t="s">
        <v>1285</v>
      </c>
      <c r="B269" s="51">
        <v>5261917.0</v>
      </c>
      <c r="C269" s="77" t="s">
        <v>1286</v>
      </c>
      <c r="D269" s="77" t="s">
        <v>1287</v>
      </c>
      <c r="E269" s="77" t="s">
        <v>1288</v>
      </c>
      <c r="F269" s="124" t="s">
        <v>1289</v>
      </c>
      <c r="G269" s="124">
        <v>4231.0</v>
      </c>
      <c r="H269" s="78" t="s">
        <v>1290</v>
      </c>
      <c r="I269" s="85" t="s">
        <v>1291</v>
      </c>
      <c r="J269" s="88" t="s">
        <v>1292</v>
      </c>
      <c r="K269" s="67"/>
      <c r="L269" s="119">
        <v>12.0</v>
      </c>
      <c r="M269" s="54">
        <f t="shared" si="9"/>
        <v>36</v>
      </c>
      <c r="N269" s="68"/>
    </row>
    <row r="270" ht="15.75" customHeight="1">
      <c r="A270" s="49" t="s">
        <v>1293</v>
      </c>
      <c r="B270" s="51">
        <v>5.3095433E7</v>
      </c>
      <c r="C270" s="77" t="s">
        <v>1294</v>
      </c>
      <c r="D270" s="77" t="s">
        <v>1295</v>
      </c>
      <c r="E270" s="77" t="s">
        <v>1296</v>
      </c>
      <c r="F270" s="124" t="s">
        <v>1297</v>
      </c>
      <c r="G270" s="124">
        <v>9183.0</v>
      </c>
      <c r="H270" s="78" t="s">
        <v>488</v>
      </c>
      <c r="I270" s="78" t="s">
        <v>1298</v>
      </c>
      <c r="J270" s="142"/>
      <c r="K270" s="67"/>
      <c r="L270" s="119">
        <v>12.0</v>
      </c>
      <c r="M270" s="54">
        <f t="shared" si="9"/>
        <v>36</v>
      </c>
      <c r="N270" s="68"/>
    </row>
    <row r="271" ht="15.75" customHeight="1">
      <c r="A271" s="151" t="s">
        <v>1299</v>
      </c>
      <c r="B271" s="152">
        <v>5.3093196E7</v>
      </c>
      <c r="C271" s="81" t="s">
        <v>1300</v>
      </c>
      <c r="D271" s="81" t="s">
        <v>780</v>
      </c>
      <c r="E271" s="67"/>
      <c r="F271" s="130" t="s">
        <v>1301</v>
      </c>
      <c r="G271" s="153"/>
      <c r="H271" s="82" t="s">
        <v>1302</v>
      </c>
      <c r="I271" s="82" t="s">
        <v>1303</v>
      </c>
      <c r="J271" s="69" t="s">
        <v>1304</v>
      </c>
      <c r="K271" s="67"/>
      <c r="L271" s="152">
        <v>12.0</v>
      </c>
      <c r="M271" s="131">
        <f t="shared" si="9"/>
        <v>36</v>
      </c>
      <c r="N271" s="67"/>
    </row>
    <row r="272" ht="15.75" customHeight="1">
      <c r="A272" s="49" t="s">
        <v>1305</v>
      </c>
      <c r="B272" s="51">
        <v>5274596.0</v>
      </c>
      <c r="C272" s="77" t="s">
        <v>1306</v>
      </c>
      <c r="D272" s="77" t="s">
        <v>1307</v>
      </c>
      <c r="E272" s="77" t="s">
        <v>1308</v>
      </c>
      <c r="F272" s="124" t="s">
        <v>1301</v>
      </c>
      <c r="G272" s="124"/>
      <c r="H272" s="78" t="s">
        <v>1302</v>
      </c>
      <c r="I272" s="78" t="s">
        <v>1303</v>
      </c>
      <c r="J272" s="88" t="s">
        <v>1304</v>
      </c>
      <c r="K272" s="67"/>
      <c r="L272" s="119">
        <v>12.0</v>
      </c>
      <c r="M272" s="54">
        <f t="shared" si="9"/>
        <v>36</v>
      </c>
      <c r="N272" s="67"/>
    </row>
    <row r="273" ht="15.75" customHeight="1">
      <c r="A273" s="151" t="s">
        <v>1309</v>
      </c>
      <c r="B273" s="152">
        <v>5.3630663E7</v>
      </c>
      <c r="C273" s="81" t="s">
        <v>1310</v>
      </c>
      <c r="D273" s="81" t="s">
        <v>364</v>
      </c>
      <c r="E273" s="81" t="s">
        <v>1311</v>
      </c>
      <c r="F273" s="130"/>
      <c r="G273" s="153"/>
      <c r="H273" s="82" t="s">
        <v>1302</v>
      </c>
      <c r="I273" s="82" t="s">
        <v>1303</v>
      </c>
      <c r="J273" s="69" t="s">
        <v>1304</v>
      </c>
      <c r="K273" s="67"/>
      <c r="L273" s="152">
        <v>12.0</v>
      </c>
      <c r="M273" s="131">
        <f t="shared" si="9"/>
        <v>36</v>
      </c>
      <c r="N273" s="67"/>
    </row>
    <row r="274" ht="15.75" customHeight="1">
      <c r="A274" s="49" t="s">
        <v>1312</v>
      </c>
      <c r="B274" s="51">
        <v>5.887634E7</v>
      </c>
      <c r="C274" s="77" t="s">
        <v>1313</v>
      </c>
      <c r="D274" s="77" t="s">
        <v>1314</v>
      </c>
      <c r="E274" s="77" t="s">
        <v>1315</v>
      </c>
      <c r="F274" s="124" t="s">
        <v>1316</v>
      </c>
      <c r="G274" s="124">
        <v>1617.0</v>
      </c>
      <c r="H274" s="78" t="s">
        <v>488</v>
      </c>
      <c r="I274" s="78" t="s">
        <v>1317</v>
      </c>
      <c r="J274" s="142"/>
      <c r="K274" s="67"/>
      <c r="L274" s="119">
        <v>36.0</v>
      </c>
      <c r="M274" s="54">
        <f t="shared" si="9"/>
        <v>108</v>
      </c>
      <c r="N274" s="67"/>
    </row>
    <row r="275" ht="15.75" customHeight="1">
      <c r="A275" s="151" t="s">
        <v>1318</v>
      </c>
      <c r="B275" s="152">
        <v>5.8834907E7</v>
      </c>
      <c r="C275" s="154" t="s">
        <v>1319</v>
      </c>
      <c r="D275" s="81" t="s">
        <v>1287</v>
      </c>
      <c r="E275" s="81" t="s">
        <v>1320</v>
      </c>
      <c r="F275" s="130" t="s">
        <v>1321</v>
      </c>
      <c r="G275" s="130">
        <v>2698.0</v>
      </c>
      <c r="H275" s="82" t="s">
        <v>1322</v>
      </c>
      <c r="I275" s="82" t="s">
        <v>1323</v>
      </c>
      <c r="J275" s="69" t="s">
        <v>1304</v>
      </c>
      <c r="K275" s="67"/>
      <c r="L275" s="152">
        <v>12.0</v>
      </c>
      <c r="M275" s="131">
        <f t="shared" si="9"/>
        <v>36</v>
      </c>
      <c r="N275" s="67"/>
    </row>
    <row r="276" ht="15.75" customHeight="1">
      <c r="A276" s="49" t="s">
        <v>1324</v>
      </c>
      <c r="B276" s="51">
        <v>5.3028464E7</v>
      </c>
      <c r="C276" s="77" t="s">
        <v>1325</v>
      </c>
      <c r="D276" s="77" t="s">
        <v>309</v>
      </c>
      <c r="E276" s="77" t="s">
        <v>1326</v>
      </c>
      <c r="F276" s="124" t="s">
        <v>1327</v>
      </c>
      <c r="G276" s="124">
        <v>6347.0</v>
      </c>
      <c r="H276" s="78" t="s">
        <v>1328</v>
      </c>
      <c r="I276" s="78" t="s">
        <v>1329</v>
      </c>
      <c r="J276" s="88"/>
      <c r="K276" s="67"/>
      <c r="L276" s="119">
        <v>36.0</v>
      </c>
      <c r="M276" s="54">
        <f t="shared" si="9"/>
        <v>108</v>
      </c>
      <c r="N276" s="67"/>
    </row>
    <row r="277" ht="15.75" customHeight="1">
      <c r="A277" s="151" t="s">
        <v>1330</v>
      </c>
      <c r="B277" s="152">
        <v>5.8600422E7</v>
      </c>
      <c r="C277" s="104" t="s">
        <v>1331</v>
      </c>
      <c r="D277" s="81" t="s">
        <v>988</v>
      </c>
      <c r="E277" s="81" t="s">
        <v>1332</v>
      </c>
      <c r="F277" s="130">
        <v>5.8873768E7</v>
      </c>
      <c r="G277" s="130">
        <v>9772.0</v>
      </c>
      <c r="H277" s="82" t="s">
        <v>1333</v>
      </c>
      <c r="I277" s="82" t="s">
        <v>1334</v>
      </c>
      <c r="J277" s="67"/>
      <c r="K277" s="67"/>
      <c r="L277" s="152">
        <v>36.0</v>
      </c>
      <c r="M277" s="131">
        <f t="shared" si="9"/>
        <v>108</v>
      </c>
      <c r="N277" s="67"/>
    </row>
    <row r="278" ht="15.75" customHeight="1">
      <c r="A278" s="155" t="s">
        <v>1335</v>
      </c>
      <c r="B278" s="152">
        <v>5.1943522E7</v>
      </c>
      <c r="C278" s="81" t="s">
        <v>1336</v>
      </c>
      <c r="D278" s="81" t="s">
        <v>428</v>
      </c>
      <c r="E278" s="81" t="s">
        <v>1337</v>
      </c>
      <c r="F278" s="130">
        <v>5.3544392E7</v>
      </c>
      <c r="G278" s="130">
        <v>3377.0</v>
      </c>
      <c r="H278" s="82" t="s">
        <v>1338</v>
      </c>
      <c r="I278" s="85" t="s">
        <v>1339</v>
      </c>
      <c r="J278" s="69" t="s">
        <v>17</v>
      </c>
      <c r="K278" s="67"/>
      <c r="L278" s="152">
        <v>24.0</v>
      </c>
      <c r="M278" s="131">
        <f t="shared" si="9"/>
        <v>72</v>
      </c>
      <c r="N278" s="67"/>
    </row>
    <row r="279" ht="15.75" customHeight="1">
      <c r="A279" s="155" t="s">
        <v>1340</v>
      </c>
      <c r="B279" s="152">
        <v>5.3023959E7</v>
      </c>
      <c r="C279" s="81" t="s">
        <v>1341</v>
      </c>
      <c r="D279" s="81" t="s">
        <v>664</v>
      </c>
      <c r="E279" s="81" t="s">
        <v>1342</v>
      </c>
      <c r="F279" s="130">
        <v>5166366.0</v>
      </c>
      <c r="G279" s="130">
        <v>1111.0</v>
      </c>
      <c r="H279" s="82" t="s">
        <v>1343</v>
      </c>
      <c r="I279" s="82" t="s">
        <v>1344</v>
      </c>
      <c r="J279" s="67"/>
      <c r="K279" s="67"/>
      <c r="L279" s="152">
        <v>60.0</v>
      </c>
      <c r="M279" s="131">
        <f t="shared" si="9"/>
        <v>180</v>
      </c>
      <c r="N279" s="67"/>
    </row>
    <row r="280" ht="15.75" customHeight="1">
      <c r="A280" s="155" t="s">
        <v>1345</v>
      </c>
      <c r="B280" s="152">
        <v>5.3783228E7</v>
      </c>
      <c r="C280" s="81" t="s">
        <v>1346</v>
      </c>
      <c r="D280" s="81" t="s">
        <v>1307</v>
      </c>
      <c r="E280" s="81" t="s">
        <v>1347</v>
      </c>
      <c r="F280" s="130">
        <v>5112676.0</v>
      </c>
      <c r="G280" s="130">
        <v>6494.0</v>
      </c>
      <c r="H280" s="82" t="s">
        <v>1348</v>
      </c>
      <c r="I280" s="14" t="s">
        <v>1349</v>
      </c>
      <c r="J280" s="69" t="s">
        <v>1350</v>
      </c>
      <c r="K280" s="67"/>
      <c r="L280" s="152">
        <v>12.0</v>
      </c>
      <c r="M280" s="131">
        <f t="shared" si="9"/>
        <v>36</v>
      </c>
      <c r="N280" s="67"/>
    </row>
    <row r="281" ht="15.75" customHeight="1">
      <c r="A281" s="155" t="s">
        <v>1351</v>
      </c>
      <c r="B281" s="152">
        <v>5.3026049E7</v>
      </c>
      <c r="C281" s="81" t="s">
        <v>1352</v>
      </c>
      <c r="D281" s="81" t="s">
        <v>1353</v>
      </c>
      <c r="E281" s="81" t="s">
        <v>1354</v>
      </c>
      <c r="F281" s="130">
        <v>5.8181793E7</v>
      </c>
      <c r="G281" s="130">
        <v>1314.0</v>
      </c>
      <c r="H281" s="82" t="s">
        <v>1355</v>
      </c>
      <c r="I281" s="156" t="s">
        <v>1356</v>
      </c>
      <c r="J281" s="69" t="s">
        <v>1357</v>
      </c>
      <c r="K281" s="67"/>
      <c r="L281" s="152">
        <v>12.0</v>
      </c>
      <c r="M281" s="131">
        <f t="shared" si="9"/>
        <v>36</v>
      </c>
      <c r="N281" s="67"/>
    </row>
    <row r="282" ht="15.75" customHeight="1">
      <c r="A282" s="157" t="s">
        <v>1358</v>
      </c>
      <c r="B282" s="93">
        <v>5.3084367E7</v>
      </c>
      <c r="C282" s="81" t="s">
        <v>1359</v>
      </c>
      <c r="D282" s="81" t="s">
        <v>1360</v>
      </c>
      <c r="E282" s="81"/>
      <c r="F282" s="130" t="s">
        <v>1361</v>
      </c>
      <c r="G282" s="130">
        <v>8696.0</v>
      </c>
      <c r="H282" s="82" t="s">
        <v>1362</v>
      </c>
      <c r="I282" s="14" t="s">
        <v>568</v>
      </c>
      <c r="J282" s="69" t="s">
        <v>77</v>
      </c>
      <c r="K282" s="67"/>
      <c r="L282" s="152">
        <v>6.0</v>
      </c>
      <c r="M282" s="131">
        <f t="shared" si="9"/>
        <v>18</v>
      </c>
      <c r="N282" s="67"/>
    </row>
    <row r="283" ht="15.75" customHeight="1">
      <c r="A283" s="155" t="s">
        <v>1363</v>
      </c>
      <c r="B283" s="152">
        <v>5.343242E7</v>
      </c>
      <c r="C283" s="81" t="s">
        <v>1364</v>
      </c>
      <c r="D283" s="81" t="s">
        <v>1365</v>
      </c>
      <c r="E283" s="81" t="s">
        <v>1366</v>
      </c>
      <c r="F283" s="130" t="s">
        <v>1367</v>
      </c>
      <c r="G283" s="158"/>
      <c r="H283" s="82" t="s">
        <v>1368</v>
      </c>
      <c r="I283" s="156" t="s">
        <v>1369</v>
      </c>
      <c r="J283" s="67"/>
      <c r="K283" s="67"/>
      <c r="L283" s="152">
        <v>24.0</v>
      </c>
      <c r="M283" s="131">
        <f t="shared" si="9"/>
        <v>72</v>
      </c>
      <c r="N283" s="67"/>
    </row>
    <row r="284" ht="15.75" customHeight="1">
      <c r="A284" s="155" t="s">
        <v>1370</v>
      </c>
      <c r="B284" s="152">
        <v>5.3421825E7</v>
      </c>
      <c r="C284" s="81" t="s">
        <v>1364</v>
      </c>
      <c r="D284" s="81" t="s">
        <v>1365</v>
      </c>
      <c r="E284" s="81" t="s">
        <v>1371</v>
      </c>
      <c r="F284" s="130" t="s">
        <v>1372</v>
      </c>
      <c r="G284" s="130"/>
      <c r="H284" s="82" t="s">
        <v>1373</v>
      </c>
      <c r="I284" s="14" t="s">
        <v>1374</v>
      </c>
      <c r="J284" s="67"/>
      <c r="K284" s="67"/>
      <c r="L284" s="152">
        <v>6.0</v>
      </c>
      <c r="M284" s="131">
        <f t="shared" si="9"/>
        <v>18</v>
      </c>
      <c r="N284" s="67"/>
    </row>
    <row r="285" ht="15.75" customHeight="1">
      <c r="A285" s="155" t="s">
        <v>1375</v>
      </c>
      <c r="B285" s="152">
        <v>5.3064357E7</v>
      </c>
      <c r="C285" s="81" t="s">
        <v>1376</v>
      </c>
      <c r="D285" s="81" t="s">
        <v>1377</v>
      </c>
      <c r="E285" s="81" t="s">
        <v>1378</v>
      </c>
      <c r="F285" s="130" t="s">
        <v>1379</v>
      </c>
      <c r="G285" s="130">
        <v>6969.0</v>
      </c>
      <c r="H285" s="82" t="s">
        <v>1380</v>
      </c>
      <c r="I285" s="159" t="s">
        <v>1381</v>
      </c>
      <c r="J285" s="81"/>
      <c r="K285" s="67"/>
      <c r="L285" s="152">
        <v>12.0</v>
      </c>
      <c r="M285" s="131">
        <f t="shared" si="9"/>
        <v>36</v>
      </c>
      <c r="N285" s="67"/>
    </row>
    <row r="286" ht="15.75" customHeight="1">
      <c r="A286" s="155" t="s">
        <v>1382</v>
      </c>
      <c r="B286" s="152">
        <v>5.7704491E7</v>
      </c>
      <c r="C286" s="81" t="s">
        <v>1129</v>
      </c>
      <c r="D286" s="81" t="s">
        <v>1383</v>
      </c>
      <c r="E286" s="81" t="s">
        <v>1384</v>
      </c>
      <c r="F286" s="130">
        <v>5018805.0</v>
      </c>
      <c r="G286" s="158"/>
      <c r="H286" s="82" t="s">
        <v>905</v>
      </c>
      <c r="I286" s="156" t="s">
        <v>909</v>
      </c>
      <c r="J286" s="67"/>
      <c r="K286" s="67"/>
      <c r="L286" s="152">
        <v>36.0</v>
      </c>
      <c r="M286" s="131">
        <f t="shared" si="9"/>
        <v>108</v>
      </c>
      <c r="N286" s="67"/>
    </row>
    <row r="287" ht="15.75" customHeight="1">
      <c r="A287" s="155" t="s">
        <v>1385</v>
      </c>
      <c r="B287" s="152">
        <v>5.3858845E7</v>
      </c>
      <c r="C287" s="81" t="s">
        <v>1386</v>
      </c>
      <c r="D287" s="81"/>
      <c r="E287" s="81"/>
      <c r="F287" s="130" t="s">
        <v>1386</v>
      </c>
      <c r="G287" s="130"/>
      <c r="H287" s="82" t="s">
        <v>1387</v>
      </c>
      <c r="I287" s="72" t="s">
        <v>1388</v>
      </c>
      <c r="J287" s="69"/>
      <c r="K287" s="67"/>
      <c r="L287" s="152">
        <v>12.0</v>
      </c>
      <c r="M287" s="131">
        <f t="shared" si="9"/>
        <v>36</v>
      </c>
      <c r="N287" s="67"/>
    </row>
    <row r="288" ht="15.75" customHeight="1">
      <c r="A288" s="157" t="s">
        <v>1389</v>
      </c>
      <c r="B288" s="93">
        <v>5.3029859E7</v>
      </c>
      <c r="C288" s="90" t="s">
        <v>1390</v>
      </c>
      <c r="D288" s="90" t="s">
        <v>203</v>
      </c>
      <c r="E288" s="90">
        <v>5016909.0</v>
      </c>
      <c r="F288" s="125" t="s">
        <v>1391</v>
      </c>
      <c r="G288" s="125">
        <v>9687.0</v>
      </c>
      <c r="H288" s="85" t="s">
        <v>1392</v>
      </c>
      <c r="I288" s="72" t="s">
        <v>1393</v>
      </c>
      <c r="J288" s="74"/>
      <c r="K288" s="74"/>
      <c r="L288" s="93">
        <v>12.0</v>
      </c>
      <c r="M288" s="160">
        <f t="shared" si="9"/>
        <v>36</v>
      </c>
      <c r="N288" s="67"/>
    </row>
    <row r="289" ht="15.75" customHeight="1">
      <c r="A289" s="157" t="s">
        <v>1394</v>
      </c>
      <c r="B289" s="93">
        <v>5.3444069E7</v>
      </c>
      <c r="C289" s="90" t="s">
        <v>1395</v>
      </c>
      <c r="D289" s="90" t="s">
        <v>1396</v>
      </c>
      <c r="E289" s="90"/>
      <c r="F289" s="125" t="s">
        <v>1397</v>
      </c>
      <c r="G289" s="125">
        <v>9329.0</v>
      </c>
      <c r="H289" s="85" t="s">
        <v>1398</v>
      </c>
      <c r="I289" s="72" t="s">
        <v>1399</v>
      </c>
      <c r="J289" s="74"/>
      <c r="K289" s="74"/>
      <c r="L289" s="93">
        <v>12.0</v>
      </c>
      <c r="M289" s="160">
        <f t="shared" si="9"/>
        <v>36</v>
      </c>
      <c r="N289" s="67"/>
    </row>
    <row r="290" ht="15.75" customHeight="1">
      <c r="C290" s="144"/>
      <c r="D290" s="144"/>
      <c r="E290" s="144"/>
      <c r="F290" s="158"/>
      <c r="G290" s="158"/>
      <c r="H290" s="108"/>
      <c r="I290" s="161"/>
      <c r="J290" s="67"/>
      <c r="K290" s="109" t="s">
        <v>1400</v>
      </c>
      <c r="L290" s="162"/>
      <c r="M290" s="163">
        <f>SUM(M224:M289)</f>
        <v>4536</v>
      </c>
      <c r="N290" s="67"/>
    </row>
    <row r="291" ht="15.75" customHeight="1">
      <c r="A291" s="155" t="s">
        <v>1401</v>
      </c>
      <c r="B291" s="152">
        <v>5.9123139E7</v>
      </c>
      <c r="C291" s="81" t="s">
        <v>1402</v>
      </c>
      <c r="D291" s="81" t="s">
        <v>174</v>
      </c>
      <c r="E291" s="81" t="s">
        <v>1403</v>
      </c>
      <c r="F291" s="130" t="s">
        <v>1404</v>
      </c>
      <c r="G291" s="130">
        <v>9136.0</v>
      </c>
      <c r="H291" s="82" t="s">
        <v>1405</v>
      </c>
      <c r="I291" s="156" t="s">
        <v>1406</v>
      </c>
      <c r="J291" s="67"/>
      <c r="K291" s="164"/>
      <c r="L291" s="152">
        <v>60.0</v>
      </c>
      <c r="M291" s="131">
        <f t="shared" ref="M291:M310" si="10">L291*2.5*1.2</f>
        <v>180</v>
      </c>
      <c r="N291" s="67"/>
    </row>
    <row r="292" ht="15.75" customHeight="1">
      <c r="A292" s="157" t="s">
        <v>1407</v>
      </c>
      <c r="B292" s="93">
        <v>5.3822432E7</v>
      </c>
      <c r="C292" s="90" t="s">
        <v>1408</v>
      </c>
      <c r="D292" s="90"/>
      <c r="E292" s="90"/>
      <c r="F292" s="125" t="s">
        <v>816</v>
      </c>
      <c r="G292" s="125"/>
      <c r="H292" s="85" t="s">
        <v>1409</v>
      </c>
      <c r="I292" s="72" t="s">
        <v>1410</v>
      </c>
      <c r="J292" s="73" t="s">
        <v>99</v>
      </c>
      <c r="K292" s="74"/>
      <c r="L292" s="93">
        <v>24.0</v>
      </c>
      <c r="M292" s="160">
        <f t="shared" si="10"/>
        <v>72</v>
      </c>
      <c r="N292" s="67"/>
    </row>
    <row r="293" ht="15.75" customHeight="1">
      <c r="A293" s="155" t="s">
        <v>1411</v>
      </c>
      <c r="B293" s="152">
        <v>5.3488596E7</v>
      </c>
      <c r="C293" s="81" t="s">
        <v>1412</v>
      </c>
      <c r="D293" s="81" t="s">
        <v>1413</v>
      </c>
      <c r="E293" s="81" t="s">
        <v>1414</v>
      </c>
      <c r="F293" s="130">
        <v>5018283.0</v>
      </c>
      <c r="G293" s="130">
        <v>6126.0</v>
      </c>
      <c r="H293" s="82" t="s">
        <v>1415</v>
      </c>
      <c r="I293" s="156" t="s">
        <v>1416</v>
      </c>
      <c r="J293" s="67"/>
      <c r="K293" s="67"/>
      <c r="L293" s="152">
        <v>12.0</v>
      </c>
      <c r="M293" s="131">
        <f t="shared" si="10"/>
        <v>36</v>
      </c>
      <c r="N293" s="67"/>
    </row>
    <row r="294" ht="15.75" customHeight="1">
      <c r="A294" s="155" t="s">
        <v>1417</v>
      </c>
      <c r="B294" s="165" t="s">
        <v>1418</v>
      </c>
      <c r="C294" s="81"/>
      <c r="D294" s="81" t="s">
        <v>1419</v>
      </c>
      <c r="E294" s="81" t="s">
        <v>1420</v>
      </c>
      <c r="F294" s="130" t="s">
        <v>1421</v>
      </c>
      <c r="G294" s="130">
        <v>6791.0</v>
      </c>
      <c r="H294" s="82" t="s">
        <v>1422</v>
      </c>
      <c r="I294" s="156" t="s">
        <v>1423</v>
      </c>
      <c r="J294" s="69" t="s">
        <v>980</v>
      </c>
      <c r="K294" s="67"/>
      <c r="L294" s="152">
        <v>12.0</v>
      </c>
      <c r="M294" s="131">
        <f t="shared" si="10"/>
        <v>36</v>
      </c>
      <c r="N294" s="67"/>
    </row>
    <row r="295" ht="15.75" customHeight="1">
      <c r="A295" s="155" t="s">
        <v>1424</v>
      </c>
      <c r="B295" s="166">
        <v>5.1965678E7</v>
      </c>
      <c r="C295" s="81" t="s">
        <v>1425</v>
      </c>
      <c r="D295" s="81" t="s">
        <v>203</v>
      </c>
      <c r="E295" s="81" t="s">
        <v>1426</v>
      </c>
      <c r="F295" s="130">
        <v>5.649254E7</v>
      </c>
      <c r="G295" s="130">
        <v>9286.0</v>
      </c>
      <c r="H295" s="82" t="s">
        <v>1427</v>
      </c>
      <c r="I295" s="156" t="s">
        <v>1428</v>
      </c>
      <c r="J295" s="67"/>
      <c r="K295" s="67"/>
      <c r="L295" s="152">
        <v>12.0</v>
      </c>
      <c r="M295" s="131">
        <f t="shared" si="10"/>
        <v>36</v>
      </c>
      <c r="N295" s="67"/>
    </row>
    <row r="296" ht="15.75" customHeight="1">
      <c r="A296" s="155" t="s">
        <v>1429</v>
      </c>
      <c r="B296" s="166">
        <v>5.3679343E7</v>
      </c>
      <c r="C296" s="81" t="s">
        <v>1430</v>
      </c>
      <c r="D296" s="81" t="s">
        <v>798</v>
      </c>
      <c r="E296" s="81" t="s">
        <v>1431</v>
      </c>
      <c r="F296" s="130" t="s">
        <v>1432</v>
      </c>
      <c r="G296" s="130">
        <v>4511.0</v>
      </c>
      <c r="H296" s="82" t="s">
        <v>1433</v>
      </c>
      <c r="I296" s="156" t="s">
        <v>1434</v>
      </c>
      <c r="J296" s="69"/>
      <c r="K296" s="67"/>
      <c r="L296" s="152">
        <v>12.0</v>
      </c>
      <c r="M296" s="131">
        <f t="shared" si="10"/>
        <v>36</v>
      </c>
      <c r="N296" s="67"/>
    </row>
    <row r="297" ht="15.75" customHeight="1">
      <c r="A297" s="155" t="s">
        <v>1435</v>
      </c>
      <c r="B297" s="166">
        <v>5.8843441E7</v>
      </c>
      <c r="C297" s="81" t="s">
        <v>212</v>
      </c>
      <c r="D297" s="81" t="s">
        <v>1436</v>
      </c>
      <c r="E297" s="81" t="s">
        <v>1437</v>
      </c>
      <c r="F297" s="130">
        <v>5.8191033E7</v>
      </c>
      <c r="G297" s="130"/>
      <c r="H297" s="82" t="s">
        <v>1438</v>
      </c>
      <c r="I297" s="156" t="s">
        <v>1439</v>
      </c>
      <c r="J297" s="67"/>
      <c r="K297" s="67"/>
      <c r="L297" s="152">
        <v>36.0</v>
      </c>
      <c r="M297" s="131">
        <f t="shared" si="10"/>
        <v>108</v>
      </c>
      <c r="N297" s="67"/>
    </row>
    <row r="298" ht="15.75" customHeight="1">
      <c r="A298" s="155" t="s">
        <v>1440</v>
      </c>
      <c r="B298" s="166">
        <v>5.3045997E7</v>
      </c>
      <c r="C298" s="81" t="s">
        <v>1441</v>
      </c>
      <c r="D298" s="81" t="s">
        <v>1442</v>
      </c>
      <c r="E298" s="81" t="s">
        <v>1443</v>
      </c>
      <c r="F298" s="130">
        <v>5126662.0</v>
      </c>
      <c r="G298" s="130">
        <v>6273.0</v>
      </c>
      <c r="H298" s="82" t="s">
        <v>35</v>
      </c>
      <c r="I298" s="156" t="s">
        <v>1444</v>
      </c>
      <c r="J298" s="67"/>
      <c r="K298" s="67"/>
      <c r="L298" s="152">
        <v>36.0</v>
      </c>
      <c r="M298" s="131">
        <f t="shared" si="10"/>
        <v>108</v>
      </c>
      <c r="N298" s="67"/>
    </row>
    <row r="299" ht="15.75" customHeight="1">
      <c r="A299" s="155" t="s">
        <v>1445</v>
      </c>
      <c r="B299" s="166">
        <v>5.567935E7</v>
      </c>
      <c r="C299" s="81" t="s">
        <v>1446</v>
      </c>
      <c r="D299" s="81"/>
      <c r="E299" s="81"/>
      <c r="F299" s="130" t="s">
        <v>1447</v>
      </c>
      <c r="G299" s="130"/>
      <c r="H299" s="82" t="s">
        <v>1448</v>
      </c>
      <c r="I299" s="156" t="s">
        <v>1449</v>
      </c>
      <c r="J299" s="69" t="s">
        <v>949</v>
      </c>
      <c r="K299" s="67"/>
      <c r="L299" s="152">
        <v>12.0</v>
      </c>
      <c r="M299" s="131">
        <f t="shared" si="10"/>
        <v>36</v>
      </c>
      <c r="N299" s="67"/>
    </row>
    <row r="300" ht="15.75" customHeight="1">
      <c r="A300" s="157" t="s">
        <v>1450</v>
      </c>
      <c r="B300" s="165">
        <v>5.3018368E7</v>
      </c>
      <c r="C300" s="90" t="s">
        <v>1451</v>
      </c>
      <c r="D300" s="90" t="s">
        <v>551</v>
      </c>
      <c r="E300" s="90" t="s">
        <v>1452</v>
      </c>
      <c r="F300" s="125" t="s">
        <v>1453</v>
      </c>
      <c r="G300" s="125">
        <v>7316.0</v>
      </c>
      <c r="H300" s="85" t="s">
        <v>1454</v>
      </c>
      <c r="I300" s="72" t="s">
        <v>1455</v>
      </c>
      <c r="J300" s="74"/>
      <c r="K300" s="74"/>
      <c r="L300" s="93">
        <v>12.0</v>
      </c>
      <c r="M300" s="160">
        <f t="shared" si="10"/>
        <v>36</v>
      </c>
      <c r="N300" s="67"/>
    </row>
    <row r="301" ht="15.75" customHeight="1">
      <c r="A301" s="157" t="s">
        <v>1456</v>
      </c>
      <c r="B301" s="165">
        <v>5.8834216E7</v>
      </c>
      <c r="C301" s="90" t="s">
        <v>1457</v>
      </c>
      <c r="D301" s="90" t="s">
        <v>428</v>
      </c>
      <c r="E301" s="90" t="s">
        <v>1458</v>
      </c>
      <c r="F301" s="125" t="s">
        <v>1026</v>
      </c>
      <c r="G301" s="125">
        <v>8936.0</v>
      </c>
      <c r="H301" s="85" t="s">
        <v>1454</v>
      </c>
      <c r="I301" s="72" t="s">
        <v>1459</v>
      </c>
      <c r="J301" s="73" t="s">
        <v>1460</v>
      </c>
      <c r="K301" s="74"/>
      <c r="L301" s="93">
        <v>12.0</v>
      </c>
      <c r="M301" s="160">
        <f t="shared" si="10"/>
        <v>36</v>
      </c>
      <c r="N301" s="67"/>
    </row>
    <row r="302" ht="15.75" customHeight="1">
      <c r="A302" s="157" t="s">
        <v>1461</v>
      </c>
      <c r="B302" s="165">
        <v>5.1908468E7</v>
      </c>
      <c r="C302" s="90" t="s">
        <v>1462</v>
      </c>
      <c r="D302" s="90" t="s">
        <v>1463</v>
      </c>
      <c r="E302" s="90" t="s">
        <v>1464</v>
      </c>
      <c r="F302" s="125" t="s">
        <v>1269</v>
      </c>
      <c r="G302" s="125">
        <v>4191.0</v>
      </c>
      <c r="H302" s="85" t="s">
        <v>1465</v>
      </c>
      <c r="I302" s="72" t="s">
        <v>1466</v>
      </c>
      <c r="J302" s="74"/>
      <c r="K302" s="74"/>
      <c r="L302" s="93">
        <v>12.0</v>
      </c>
      <c r="M302" s="160">
        <f t="shared" si="10"/>
        <v>36</v>
      </c>
      <c r="N302" s="67"/>
    </row>
    <row r="303" ht="15.75" customHeight="1">
      <c r="A303" s="155" t="s">
        <v>1467</v>
      </c>
      <c r="B303" s="166">
        <v>5.1974469E7</v>
      </c>
      <c r="C303" s="81" t="s">
        <v>1468</v>
      </c>
      <c r="D303" s="81"/>
      <c r="E303" s="81" t="s">
        <v>1469</v>
      </c>
      <c r="F303" s="130" t="s">
        <v>1470</v>
      </c>
      <c r="G303" s="130"/>
      <c r="H303" s="82" t="s">
        <v>1471</v>
      </c>
      <c r="I303" s="156" t="s">
        <v>1472</v>
      </c>
      <c r="J303" s="67"/>
      <c r="K303" s="67"/>
      <c r="L303" s="152">
        <v>36.0</v>
      </c>
      <c r="M303" s="131">
        <f t="shared" si="10"/>
        <v>108</v>
      </c>
      <c r="N303" s="67"/>
    </row>
    <row r="304" ht="15.75" customHeight="1">
      <c r="A304" s="157" t="s">
        <v>1473</v>
      </c>
      <c r="B304" s="165">
        <v>5.1984073E7</v>
      </c>
      <c r="C304" s="90" t="s">
        <v>1474</v>
      </c>
      <c r="D304" s="90" t="s">
        <v>1475</v>
      </c>
      <c r="E304" s="90" t="s">
        <v>1476</v>
      </c>
      <c r="F304" s="125" t="s">
        <v>1477</v>
      </c>
      <c r="G304" s="125">
        <v>9889.0</v>
      </c>
      <c r="H304" s="85" t="s">
        <v>1478</v>
      </c>
      <c r="I304" s="72" t="s">
        <v>1479</v>
      </c>
      <c r="J304" s="74"/>
      <c r="K304" s="74"/>
      <c r="L304" s="93">
        <v>12.0</v>
      </c>
      <c r="M304" s="160">
        <f t="shared" si="10"/>
        <v>36</v>
      </c>
    </row>
    <row r="305" ht="15.75" customHeight="1">
      <c r="A305" s="167" t="s">
        <v>1480</v>
      </c>
      <c r="B305" s="119">
        <v>5.8578097E7</v>
      </c>
      <c r="C305" s="81" t="s">
        <v>1481</v>
      </c>
      <c r="D305" s="168" t="s">
        <v>1436</v>
      </c>
      <c r="E305" s="169"/>
      <c r="F305" s="170">
        <v>5152362.0</v>
      </c>
      <c r="G305" s="170">
        <v>9179.0</v>
      </c>
      <c r="H305" s="171" t="s">
        <v>1482</v>
      </c>
      <c r="I305" s="170" t="s">
        <v>1483</v>
      </c>
      <c r="J305" s="169"/>
      <c r="K305" s="169"/>
      <c r="L305" s="172">
        <v>12.0</v>
      </c>
      <c r="M305" s="173">
        <f t="shared" si="10"/>
        <v>36</v>
      </c>
    </row>
    <row r="306" ht="15.75" customHeight="1">
      <c r="A306" s="155" t="s">
        <v>1484</v>
      </c>
      <c r="B306" s="166">
        <v>5.191418E7</v>
      </c>
      <c r="C306" s="81" t="s">
        <v>1485</v>
      </c>
      <c r="D306" s="81" t="s">
        <v>1486</v>
      </c>
      <c r="E306" s="81" t="s">
        <v>1487</v>
      </c>
      <c r="F306" s="130">
        <v>5034143.0</v>
      </c>
      <c r="G306" s="130">
        <v>9886.0</v>
      </c>
      <c r="H306" s="82" t="s">
        <v>1488</v>
      </c>
      <c r="I306" s="156" t="s">
        <v>1489</v>
      </c>
      <c r="J306" s="67"/>
      <c r="K306" s="67"/>
      <c r="L306" s="152">
        <v>60.0</v>
      </c>
      <c r="M306" s="131">
        <f t="shared" si="10"/>
        <v>180</v>
      </c>
    </row>
    <row r="307" ht="15.75" customHeight="1">
      <c r="A307" s="167" t="s">
        <v>1490</v>
      </c>
      <c r="B307" s="119">
        <v>5.3755078E7</v>
      </c>
      <c r="C307" s="81" t="s">
        <v>1481</v>
      </c>
      <c r="D307" s="168" t="s">
        <v>213</v>
      </c>
      <c r="E307" s="168" t="s">
        <v>1491</v>
      </c>
      <c r="F307" s="170">
        <v>5.3420989E7</v>
      </c>
      <c r="G307" s="170">
        <v>1617.0</v>
      </c>
      <c r="H307" s="171" t="s">
        <v>1488</v>
      </c>
      <c r="I307" s="170" t="s">
        <v>1492</v>
      </c>
      <c r="J307" s="169"/>
      <c r="K307" s="169"/>
      <c r="L307" s="172">
        <v>12.0</v>
      </c>
      <c r="M307" s="173">
        <f t="shared" si="10"/>
        <v>36</v>
      </c>
    </row>
    <row r="308" ht="15.75" customHeight="1">
      <c r="A308" s="155" t="s">
        <v>1493</v>
      </c>
      <c r="B308" s="166">
        <v>5.3826181E7</v>
      </c>
      <c r="C308" s="81" t="s">
        <v>1494</v>
      </c>
      <c r="D308" s="81" t="s">
        <v>168</v>
      </c>
      <c r="E308" s="81" t="s">
        <v>1495</v>
      </c>
      <c r="F308" s="130">
        <v>5068248.0</v>
      </c>
      <c r="G308" s="130">
        <v>9284.0</v>
      </c>
      <c r="H308" s="82" t="s">
        <v>1496</v>
      </c>
      <c r="I308" s="156" t="s">
        <v>1497</v>
      </c>
      <c r="J308" s="69"/>
      <c r="K308" s="67"/>
      <c r="L308" s="152">
        <v>12.0</v>
      </c>
      <c r="M308" s="173">
        <f t="shared" si="10"/>
        <v>36</v>
      </c>
    </row>
    <row r="309" ht="15.75" customHeight="1">
      <c r="A309" s="167" t="s">
        <v>1498</v>
      </c>
      <c r="B309" s="119">
        <v>5.8572552E7</v>
      </c>
      <c r="C309" s="81"/>
      <c r="D309" s="168"/>
      <c r="E309" s="168"/>
      <c r="F309" s="170" t="s">
        <v>1499</v>
      </c>
      <c r="G309" s="170"/>
      <c r="H309" s="171" t="s">
        <v>497</v>
      </c>
      <c r="I309" s="170" t="s">
        <v>1500</v>
      </c>
      <c r="J309" s="69" t="s">
        <v>1460</v>
      </c>
      <c r="K309" s="169"/>
      <c r="L309" s="172">
        <v>12.0</v>
      </c>
      <c r="M309" s="173">
        <f t="shared" si="10"/>
        <v>36</v>
      </c>
    </row>
    <row r="310" ht="15.75" customHeight="1">
      <c r="A310" s="155" t="s">
        <v>1501</v>
      </c>
      <c r="B310" s="166">
        <v>5.3534476E7</v>
      </c>
      <c r="C310" s="81" t="s">
        <v>1502</v>
      </c>
      <c r="D310" s="81" t="s">
        <v>1503</v>
      </c>
      <c r="E310" s="81" t="s">
        <v>1504</v>
      </c>
      <c r="F310" s="130" t="s">
        <v>1505</v>
      </c>
      <c r="G310" s="130">
        <v>7128.0</v>
      </c>
      <c r="H310" s="82" t="s">
        <v>498</v>
      </c>
      <c r="I310" s="156" t="s">
        <v>1506</v>
      </c>
      <c r="J310" s="67"/>
      <c r="K310" s="67"/>
      <c r="L310" s="152">
        <v>36.0</v>
      </c>
      <c r="M310" s="173">
        <f t="shared" si="10"/>
        <v>108</v>
      </c>
    </row>
    <row r="311" ht="15.75" customHeight="1">
      <c r="C311" s="144"/>
      <c r="D311" s="144"/>
      <c r="E311" s="81" t="s">
        <v>1507</v>
      </c>
      <c r="F311" s="130" t="s">
        <v>1508</v>
      </c>
      <c r="G311" s="130">
        <v>3942.0</v>
      </c>
      <c r="H311" s="108"/>
      <c r="I311" s="161"/>
      <c r="J311" s="67"/>
      <c r="K311" s="67"/>
      <c r="L311" s="162"/>
      <c r="M311" s="131"/>
    </row>
    <row r="312" ht="15.75" customHeight="1">
      <c r="A312" s="155" t="s">
        <v>1509</v>
      </c>
      <c r="B312" s="166">
        <v>5.3623711E7</v>
      </c>
      <c r="C312" s="81" t="s">
        <v>1510</v>
      </c>
      <c r="D312" s="81" t="s">
        <v>1511</v>
      </c>
      <c r="E312" s="81" t="s">
        <v>1512</v>
      </c>
      <c r="F312" s="130" t="s">
        <v>1513</v>
      </c>
      <c r="G312" s="130">
        <v>6735.0</v>
      </c>
      <c r="H312" s="82" t="s">
        <v>1514</v>
      </c>
      <c r="I312" s="156" t="s">
        <v>1515</v>
      </c>
      <c r="J312" s="69" t="s">
        <v>1460</v>
      </c>
      <c r="K312" s="67"/>
      <c r="L312" s="152">
        <v>12.0</v>
      </c>
      <c r="M312" s="173">
        <f t="shared" ref="M312:M335" si="11">L312*2.5*1.2</f>
        <v>36</v>
      </c>
    </row>
    <row r="313" ht="15.75" customHeight="1">
      <c r="A313" s="157" t="s">
        <v>1516</v>
      </c>
      <c r="B313" s="93">
        <v>5.853925E7</v>
      </c>
      <c r="C313" s="90" t="s">
        <v>1517</v>
      </c>
      <c r="D313" s="90" t="s">
        <v>1518</v>
      </c>
      <c r="E313" s="90" t="s">
        <v>1519</v>
      </c>
      <c r="F313" s="125" t="s">
        <v>1520</v>
      </c>
      <c r="G313" s="125"/>
      <c r="H313" s="85" t="s">
        <v>317</v>
      </c>
      <c r="I313" s="125" t="s">
        <v>1521</v>
      </c>
      <c r="J313" s="73" t="s">
        <v>1522</v>
      </c>
      <c r="K313" s="74"/>
      <c r="L313" s="93">
        <v>12.0</v>
      </c>
      <c r="M313" s="160">
        <f t="shared" si="11"/>
        <v>36</v>
      </c>
    </row>
    <row r="314" ht="15.75" customHeight="1">
      <c r="A314" s="157" t="s">
        <v>1523</v>
      </c>
      <c r="B314" s="165">
        <v>5.6950652E7</v>
      </c>
      <c r="C314" s="90" t="s">
        <v>1524</v>
      </c>
      <c r="D314" s="90" t="s">
        <v>196</v>
      </c>
      <c r="E314" s="90" t="s">
        <v>1525</v>
      </c>
      <c r="F314" s="125" t="s">
        <v>1526</v>
      </c>
      <c r="G314" s="125">
        <v>1873.0</v>
      </c>
      <c r="H314" s="85" t="s">
        <v>1527</v>
      </c>
      <c r="I314" s="72" t="s">
        <v>1528</v>
      </c>
      <c r="J314" s="90"/>
      <c r="K314" s="74"/>
      <c r="L314" s="93">
        <v>12.0</v>
      </c>
      <c r="M314" s="160">
        <f t="shared" si="11"/>
        <v>36</v>
      </c>
    </row>
    <row r="315" ht="15.75" customHeight="1">
      <c r="A315" s="157" t="s">
        <v>1529</v>
      </c>
      <c r="B315" s="93">
        <v>5.3081315E7</v>
      </c>
      <c r="C315" s="90" t="s">
        <v>907</v>
      </c>
      <c r="D315" s="90" t="s">
        <v>1530</v>
      </c>
      <c r="E315" s="90"/>
      <c r="F315" s="125" t="s">
        <v>1531</v>
      </c>
      <c r="G315" s="125"/>
      <c r="H315" s="85" t="s">
        <v>1048</v>
      </c>
      <c r="I315" s="125" t="s">
        <v>1532</v>
      </c>
      <c r="J315" s="74"/>
      <c r="K315" s="74"/>
      <c r="L315" s="93">
        <v>12.0</v>
      </c>
      <c r="M315" s="160">
        <f t="shared" si="11"/>
        <v>36</v>
      </c>
    </row>
    <row r="316" ht="15.75" customHeight="1">
      <c r="A316" s="155" t="s">
        <v>1533</v>
      </c>
      <c r="B316" s="166">
        <v>5.8664852E7</v>
      </c>
      <c r="C316" s="81" t="s">
        <v>1534</v>
      </c>
      <c r="D316" s="81" t="s">
        <v>1535</v>
      </c>
      <c r="E316" s="81" t="s">
        <v>1536</v>
      </c>
      <c r="F316" s="130">
        <v>5.3456476E7</v>
      </c>
      <c r="G316" s="130"/>
      <c r="H316" s="82" t="s">
        <v>1537</v>
      </c>
      <c r="I316" s="156" t="s">
        <v>1538</v>
      </c>
      <c r="J316" s="69" t="s">
        <v>543</v>
      </c>
      <c r="K316" s="67"/>
      <c r="L316" s="152">
        <v>12.0</v>
      </c>
      <c r="M316" s="173">
        <f t="shared" si="11"/>
        <v>36</v>
      </c>
    </row>
    <row r="317" ht="15.75" customHeight="1">
      <c r="A317" s="167" t="s">
        <v>1539</v>
      </c>
      <c r="B317" s="119">
        <v>5.3036861E7</v>
      </c>
      <c r="C317" s="81" t="s">
        <v>1540</v>
      </c>
      <c r="D317" s="168" t="s">
        <v>1541</v>
      </c>
      <c r="E317" s="168" t="s">
        <v>1542</v>
      </c>
      <c r="F317" s="170" t="s">
        <v>1543</v>
      </c>
      <c r="G317" s="170">
        <v>5519.0</v>
      </c>
      <c r="H317" s="171" t="s">
        <v>1544</v>
      </c>
      <c r="I317" s="170" t="s">
        <v>1063</v>
      </c>
      <c r="J317" s="169"/>
      <c r="K317" s="169"/>
      <c r="L317" s="172">
        <v>12.0</v>
      </c>
      <c r="M317" s="173">
        <f t="shared" si="11"/>
        <v>36</v>
      </c>
    </row>
    <row r="318" ht="15.75" customHeight="1">
      <c r="A318" s="155" t="s">
        <v>1545</v>
      </c>
      <c r="B318" s="166">
        <v>5.1915418E7</v>
      </c>
      <c r="C318" s="81" t="s">
        <v>303</v>
      </c>
      <c r="D318" s="81" t="s">
        <v>1546</v>
      </c>
      <c r="E318" s="81"/>
      <c r="F318" s="130"/>
      <c r="G318" s="130"/>
      <c r="H318" s="82" t="s">
        <v>1544</v>
      </c>
      <c r="I318" s="156" t="s">
        <v>1547</v>
      </c>
      <c r="J318" s="69"/>
      <c r="K318" s="67"/>
      <c r="L318" s="152">
        <v>12.0</v>
      </c>
      <c r="M318" s="173">
        <f t="shared" si="11"/>
        <v>36</v>
      </c>
    </row>
    <row r="319" ht="15.75" customHeight="1">
      <c r="A319" s="167" t="s">
        <v>1548</v>
      </c>
      <c r="B319" s="119">
        <v>5.3885932E7</v>
      </c>
      <c r="C319" s="81" t="s">
        <v>212</v>
      </c>
      <c r="D319" s="168" t="s">
        <v>730</v>
      </c>
      <c r="E319" s="168" t="s">
        <v>1549</v>
      </c>
      <c r="F319" s="170">
        <v>5.6236258E7</v>
      </c>
      <c r="G319" s="170">
        <v>1234.0</v>
      </c>
      <c r="H319" s="171" t="s">
        <v>1550</v>
      </c>
      <c r="I319" s="170" t="s">
        <v>1551</v>
      </c>
      <c r="J319" s="174" t="s">
        <v>543</v>
      </c>
      <c r="K319" s="169"/>
      <c r="L319" s="172">
        <v>12.0</v>
      </c>
      <c r="M319" s="173">
        <f t="shared" si="11"/>
        <v>36</v>
      </c>
    </row>
    <row r="320" ht="15.75" customHeight="1">
      <c r="A320" s="50" t="s">
        <v>1552</v>
      </c>
      <c r="B320" s="166">
        <v>5.7841857E7</v>
      </c>
      <c r="C320" s="81" t="s">
        <v>1553</v>
      </c>
      <c r="D320" s="81" t="s">
        <v>1554</v>
      </c>
      <c r="E320" s="81"/>
      <c r="F320" s="118" t="s">
        <v>1555</v>
      </c>
      <c r="G320" s="130"/>
      <c r="H320" s="82" t="s">
        <v>1556</v>
      </c>
      <c r="I320" s="156" t="s">
        <v>1557</v>
      </c>
      <c r="J320" s="69"/>
      <c r="K320" s="67"/>
      <c r="L320" s="152">
        <v>12.0</v>
      </c>
      <c r="M320" s="173">
        <f t="shared" si="11"/>
        <v>36</v>
      </c>
    </row>
    <row r="321" ht="15.75" customHeight="1">
      <c r="A321" s="51" t="s">
        <v>1558</v>
      </c>
      <c r="B321" s="166">
        <v>5.3096531E7</v>
      </c>
      <c r="C321" s="81" t="s">
        <v>1559</v>
      </c>
      <c r="D321" s="81" t="s">
        <v>213</v>
      </c>
      <c r="E321" s="81" t="s">
        <v>1560</v>
      </c>
      <c r="F321" s="175"/>
      <c r="G321" s="158"/>
      <c r="H321" s="82" t="s">
        <v>1561</v>
      </c>
      <c r="I321" s="156" t="s">
        <v>1562</v>
      </c>
      <c r="J321" s="69" t="s">
        <v>543</v>
      </c>
      <c r="K321" s="67"/>
      <c r="L321" s="152">
        <v>12.0</v>
      </c>
      <c r="M321" s="173">
        <f t="shared" si="11"/>
        <v>36</v>
      </c>
    </row>
    <row r="322" ht="15.75" customHeight="1">
      <c r="A322" s="51" t="s">
        <v>1563</v>
      </c>
      <c r="B322" s="176">
        <v>5.3936458E7</v>
      </c>
      <c r="C322" s="81" t="s">
        <v>1564</v>
      </c>
      <c r="D322" s="81" t="s">
        <v>1565</v>
      </c>
      <c r="E322" s="81" t="s">
        <v>1566</v>
      </c>
      <c r="F322" s="177" t="s">
        <v>1567</v>
      </c>
      <c r="G322" s="130">
        <v>5978.0</v>
      </c>
      <c r="H322" s="178" t="s">
        <v>1568</v>
      </c>
      <c r="I322" s="10" t="s">
        <v>1569</v>
      </c>
      <c r="J322" s="69"/>
      <c r="K322" s="67"/>
      <c r="L322" s="152">
        <v>12.0</v>
      </c>
      <c r="M322" s="173">
        <f t="shared" si="11"/>
        <v>36</v>
      </c>
    </row>
    <row r="323" ht="15.75" customHeight="1">
      <c r="A323" s="51" t="s">
        <v>1570</v>
      </c>
      <c r="B323" s="176">
        <v>5.3937657E7</v>
      </c>
      <c r="C323" s="81" t="s">
        <v>1571</v>
      </c>
      <c r="D323" s="81" t="s">
        <v>1572</v>
      </c>
      <c r="E323" s="81" t="s">
        <v>1573</v>
      </c>
      <c r="F323" s="177">
        <v>5.5655351E7</v>
      </c>
      <c r="G323" s="130">
        <v>5249.0</v>
      </c>
      <c r="H323" s="82" t="s">
        <v>1568</v>
      </c>
      <c r="I323" s="10" t="s">
        <v>1574</v>
      </c>
      <c r="J323" s="69"/>
      <c r="K323" s="67"/>
      <c r="L323" s="152">
        <v>12.0</v>
      </c>
      <c r="M323" s="173">
        <f t="shared" si="11"/>
        <v>36</v>
      </c>
    </row>
    <row r="324" ht="15.75" customHeight="1">
      <c r="A324" s="179" t="s">
        <v>1575</v>
      </c>
      <c r="B324" s="121">
        <v>5651552.0</v>
      </c>
      <c r="C324" s="100" t="s">
        <v>1540</v>
      </c>
      <c r="D324" s="100" t="s">
        <v>213</v>
      </c>
      <c r="E324" s="100" t="s">
        <v>1576</v>
      </c>
      <c r="F324" s="136">
        <v>5.3440935E7</v>
      </c>
      <c r="G324" s="136">
        <v>1313.0</v>
      </c>
      <c r="H324" s="101" t="s">
        <v>199</v>
      </c>
      <c r="I324" s="136" t="s">
        <v>1577</v>
      </c>
      <c r="J324" s="180"/>
      <c r="K324" s="103"/>
      <c r="L324" s="121">
        <v>12.0</v>
      </c>
      <c r="M324" s="181">
        <f t="shared" si="11"/>
        <v>36</v>
      </c>
    </row>
    <row r="325" ht="15.75" customHeight="1">
      <c r="A325" s="50" t="s">
        <v>1578</v>
      </c>
      <c r="B325" s="166">
        <v>5.4110473E7</v>
      </c>
      <c r="C325" s="81" t="s">
        <v>1579</v>
      </c>
      <c r="D325" s="81" t="s">
        <v>1580</v>
      </c>
      <c r="E325" s="81"/>
      <c r="F325" s="182" t="s">
        <v>1581</v>
      </c>
      <c r="G325" s="130">
        <v>3665.0</v>
      </c>
      <c r="H325" s="82" t="s">
        <v>1582</v>
      </c>
      <c r="I325" s="156" t="s">
        <v>307</v>
      </c>
      <c r="J325" s="174"/>
      <c r="K325" s="67"/>
      <c r="L325" s="152">
        <v>12.0</v>
      </c>
      <c r="M325" s="173">
        <f t="shared" si="11"/>
        <v>36</v>
      </c>
    </row>
    <row r="326" ht="15.75" customHeight="1">
      <c r="A326" s="51" t="s">
        <v>1583</v>
      </c>
      <c r="B326" s="119">
        <v>5.8847321E7</v>
      </c>
      <c r="C326" s="81" t="s">
        <v>1584</v>
      </c>
      <c r="D326" s="81" t="s">
        <v>168</v>
      </c>
      <c r="E326" s="81" t="s">
        <v>1585</v>
      </c>
      <c r="F326" s="183">
        <v>5135303.0</v>
      </c>
      <c r="G326" s="130">
        <v>5727.0</v>
      </c>
      <c r="H326" s="82" t="s">
        <v>1586</v>
      </c>
      <c r="I326" s="14" t="s">
        <v>590</v>
      </c>
      <c r="J326" s="67"/>
      <c r="K326" s="67"/>
      <c r="L326" s="152">
        <v>36.0</v>
      </c>
      <c r="M326" s="173">
        <f t="shared" si="11"/>
        <v>108</v>
      </c>
    </row>
    <row r="327" ht="15.75" customHeight="1">
      <c r="B327" s="166">
        <v>5.3071906E7</v>
      </c>
      <c r="C327" s="81" t="s">
        <v>1102</v>
      </c>
      <c r="D327" s="81"/>
      <c r="E327" s="81"/>
      <c r="F327" s="182" t="s">
        <v>1587</v>
      </c>
      <c r="G327" s="130"/>
      <c r="H327" s="82" t="s">
        <v>1588</v>
      </c>
      <c r="I327" s="156" t="s">
        <v>1589</v>
      </c>
      <c r="J327" s="67"/>
      <c r="K327" s="67"/>
      <c r="L327" s="152">
        <v>12.0</v>
      </c>
      <c r="M327" s="173">
        <f t="shared" si="11"/>
        <v>36</v>
      </c>
    </row>
    <row r="328" ht="15.75" customHeight="1">
      <c r="A328" s="51"/>
      <c r="B328" s="119">
        <v>5.1941797E7</v>
      </c>
      <c r="C328" s="81" t="s">
        <v>907</v>
      </c>
      <c r="D328" s="81" t="s">
        <v>755</v>
      </c>
      <c r="E328" s="81"/>
      <c r="F328" s="183" t="s">
        <v>1135</v>
      </c>
      <c r="G328" s="130"/>
      <c r="H328" s="82" t="s">
        <v>1561</v>
      </c>
      <c r="I328" s="14" t="s">
        <v>1590</v>
      </c>
      <c r="J328" s="67"/>
      <c r="K328" s="67"/>
      <c r="L328" s="152">
        <v>36.0</v>
      </c>
      <c r="M328" s="173">
        <f t="shared" si="11"/>
        <v>108</v>
      </c>
    </row>
    <row r="329" ht="15.75" customHeight="1">
      <c r="A329" s="51" t="s">
        <v>1591</v>
      </c>
      <c r="B329" s="119">
        <v>5.7446176E7</v>
      </c>
      <c r="C329" s="81" t="s">
        <v>1592</v>
      </c>
      <c r="D329" s="81" t="s">
        <v>168</v>
      </c>
      <c r="E329" s="81" t="s">
        <v>1593</v>
      </c>
      <c r="F329" s="183" t="s">
        <v>1594</v>
      </c>
      <c r="G329" s="130">
        <v>3157.0</v>
      </c>
      <c r="H329" s="82" t="s">
        <v>1595</v>
      </c>
      <c r="I329" s="14" t="s">
        <v>1596</v>
      </c>
      <c r="J329" s="67"/>
      <c r="K329" s="67"/>
      <c r="L329" s="152">
        <v>12.0</v>
      </c>
      <c r="M329" s="173">
        <f t="shared" si="11"/>
        <v>36</v>
      </c>
    </row>
    <row r="330" ht="15.75" customHeight="1">
      <c r="A330" s="50" t="s">
        <v>1597</v>
      </c>
      <c r="B330" s="166">
        <v>5.3025403E7</v>
      </c>
      <c r="C330" s="81" t="s">
        <v>1579</v>
      </c>
      <c r="D330" s="81" t="s">
        <v>917</v>
      </c>
      <c r="E330" s="81" t="s">
        <v>1598</v>
      </c>
      <c r="F330" s="182">
        <v>5138315.0</v>
      </c>
      <c r="G330" s="130">
        <v>1971.0</v>
      </c>
      <c r="H330" s="82" t="s">
        <v>1599</v>
      </c>
      <c r="I330" s="156" t="s">
        <v>1600</v>
      </c>
      <c r="J330" s="67"/>
      <c r="K330" s="67"/>
      <c r="L330" s="152">
        <v>12.0</v>
      </c>
      <c r="M330" s="173">
        <f t="shared" si="11"/>
        <v>36</v>
      </c>
    </row>
    <row r="331" ht="15.75" customHeight="1">
      <c r="A331" s="184" t="s">
        <v>1601</v>
      </c>
      <c r="B331" s="166">
        <v>5124793.0</v>
      </c>
      <c r="C331" s="81" t="s">
        <v>1602</v>
      </c>
      <c r="D331" s="81" t="s">
        <v>1603</v>
      </c>
      <c r="E331" s="81" t="s">
        <v>1604</v>
      </c>
      <c r="F331" s="183">
        <v>5.8044513E7</v>
      </c>
      <c r="G331" s="130">
        <v>2255.0</v>
      </c>
      <c r="H331" s="82" t="s">
        <v>1079</v>
      </c>
      <c r="I331" s="156" t="s">
        <v>1600</v>
      </c>
      <c r="J331" s="67"/>
      <c r="K331" s="67"/>
      <c r="L331" s="152">
        <v>24.0</v>
      </c>
      <c r="M331" s="173">
        <f t="shared" si="11"/>
        <v>72</v>
      </c>
    </row>
    <row r="332" ht="15.75" customHeight="1">
      <c r="A332" s="50" t="s">
        <v>1605</v>
      </c>
      <c r="B332" s="166">
        <v>5.1980736E7</v>
      </c>
      <c r="C332" s="81" t="s">
        <v>1579</v>
      </c>
      <c r="D332" s="81" t="s">
        <v>1554</v>
      </c>
      <c r="E332" s="81"/>
      <c r="F332" s="182" t="s">
        <v>1606</v>
      </c>
      <c r="G332" s="130"/>
      <c r="H332" s="82" t="s">
        <v>1079</v>
      </c>
      <c r="I332" s="156" t="s">
        <v>1607</v>
      </c>
      <c r="J332" s="69" t="s">
        <v>471</v>
      </c>
      <c r="K332" s="67"/>
      <c r="L332" s="152">
        <v>12.0</v>
      </c>
      <c r="M332" s="173">
        <f t="shared" si="11"/>
        <v>36</v>
      </c>
    </row>
    <row r="333" ht="15.75" customHeight="1">
      <c r="A333" s="51" t="s">
        <v>1608</v>
      </c>
      <c r="B333" s="119">
        <v>5.8702742E7</v>
      </c>
      <c r="C333" s="81" t="s">
        <v>1609</v>
      </c>
      <c r="D333" s="81" t="s">
        <v>494</v>
      </c>
      <c r="E333" s="81" t="s">
        <v>1610</v>
      </c>
      <c r="F333" s="183">
        <v>5.382374E7</v>
      </c>
      <c r="G333" s="130">
        <v>2334.0</v>
      </c>
      <c r="H333" s="82" t="s">
        <v>1105</v>
      </c>
      <c r="I333" s="14" t="s">
        <v>1611</v>
      </c>
      <c r="J333" s="69" t="s">
        <v>644</v>
      </c>
      <c r="K333" s="67"/>
      <c r="L333" s="152">
        <v>12.0</v>
      </c>
      <c r="M333" s="173">
        <f t="shared" si="11"/>
        <v>36</v>
      </c>
    </row>
    <row r="334" ht="15.75" customHeight="1">
      <c r="A334" s="50" t="s">
        <v>1612</v>
      </c>
      <c r="B334" s="165">
        <v>5.7446943E7</v>
      </c>
      <c r="C334" s="90" t="s">
        <v>1613</v>
      </c>
      <c r="D334" s="90" t="s">
        <v>168</v>
      </c>
      <c r="E334" s="90" t="s">
        <v>1614</v>
      </c>
      <c r="F334" s="182" t="s">
        <v>1615</v>
      </c>
      <c r="G334" s="125">
        <v>2217.0</v>
      </c>
      <c r="H334" s="85" t="s">
        <v>1616</v>
      </c>
      <c r="I334" s="72" t="s">
        <v>1617</v>
      </c>
      <c r="J334" s="74"/>
      <c r="K334" s="74"/>
      <c r="L334" s="93">
        <v>12.0</v>
      </c>
      <c r="M334" s="160">
        <f t="shared" si="11"/>
        <v>36</v>
      </c>
    </row>
    <row r="335" ht="15.75" customHeight="1">
      <c r="A335" s="151" t="s">
        <v>1618</v>
      </c>
      <c r="B335" s="119">
        <v>5.3849029E7</v>
      </c>
      <c r="C335" s="81"/>
      <c r="D335" s="81"/>
      <c r="E335" s="81"/>
      <c r="F335" s="130" t="s">
        <v>1619</v>
      </c>
      <c r="G335" s="153"/>
      <c r="H335" s="82" t="s">
        <v>1620</v>
      </c>
      <c r="I335" s="82" t="s">
        <v>1621</v>
      </c>
      <c r="J335" s="67"/>
      <c r="K335" s="67"/>
      <c r="L335" s="152">
        <v>12.0</v>
      </c>
      <c r="M335" s="131">
        <f t="shared" si="11"/>
        <v>36</v>
      </c>
      <c r="N335" s="67"/>
    </row>
    <row r="336" ht="15.75" customHeight="1">
      <c r="A336" s="50" t="s">
        <v>1622</v>
      </c>
      <c r="B336" s="93">
        <v>5.1940456E7</v>
      </c>
      <c r="C336" s="90" t="s">
        <v>1623</v>
      </c>
      <c r="D336" s="90" t="s">
        <v>1169</v>
      </c>
      <c r="E336" s="90" t="s">
        <v>1624</v>
      </c>
      <c r="F336" s="125" t="s">
        <v>1625</v>
      </c>
      <c r="G336" s="125">
        <v>2298.0</v>
      </c>
      <c r="H336" s="85" t="s">
        <v>1626</v>
      </c>
      <c r="I336" s="85" t="s">
        <v>1627</v>
      </c>
      <c r="J336" s="74"/>
      <c r="K336" s="90" t="s">
        <v>1628</v>
      </c>
      <c r="L336" s="185"/>
      <c r="M336" s="160"/>
    </row>
    <row r="337" ht="15.75" customHeight="1">
      <c r="A337" s="151" t="s">
        <v>1629</v>
      </c>
      <c r="B337" s="152">
        <v>5286378.0</v>
      </c>
      <c r="C337" s="81" t="s">
        <v>1630</v>
      </c>
      <c r="D337" s="81" t="s">
        <v>203</v>
      </c>
      <c r="E337" s="67"/>
      <c r="F337" s="130" t="s">
        <v>641</v>
      </c>
      <c r="G337" s="130">
        <v>6316.0</v>
      </c>
      <c r="H337" s="82" t="s">
        <v>1631</v>
      </c>
      <c r="I337" s="82" t="s">
        <v>1632</v>
      </c>
      <c r="J337" s="69" t="s">
        <v>644</v>
      </c>
      <c r="K337" s="67"/>
      <c r="L337" s="152">
        <v>12.0</v>
      </c>
      <c r="M337" s="131">
        <f t="shared" ref="M337:M352" si="12">L337*2.5*1.2</f>
        <v>36</v>
      </c>
      <c r="N337" s="67"/>
    </row>
    <row r="338" ht="15.75" customHeight="1">
      <c r="A338" s="50" t="s">
        <v>1633</v>
      </c>
      <c r="B338" s="166">
        <v>5.9086219E7</v>
      </c>
      <c r="C338" s="81" t="s">
        <v>1634</v>
      </c>
      <c r="D338" s="81" t="s">
        <v>494</v>
      </c>
      <c r="E338" s="81"/>
      <c r="F338" s="182">
        <v>5.8057688E7</v>
      </c>
      <c r="G338" s="130">
        <v>5786.0</v>
      </c>
      <c r="H338" s="82" t="s">
        <v>1635</v>
      </c>
      <c r="I338" s="156" t="s">
        <v>1636</v>
      </c>
      <c r="J338" s="67"/>
      <c r="K338" s="67"/>
      <c r="L338" s="152">
        <v>36.0</v>
      </c>
      <c r="M338" s="173">
        <f t="shared" si="12"/>
        <v>108</v>
      </c>
    </row>
    <row r="339" ht="15.75" customHeight="1">
      <c r="A339" s="151" t="s">
        <v>1637</v>
      </c>
      <c r="B339" s="152">
        <v>5.9057198E7</v>
      </c>
      <c r="C339" s="81" t="s">
        <v>303</v>
      </c>
      <c r="D339" s="81" t="s">
        <v>1638</v>
      </c>
      <c r="E339" s="81" t="s">
        <v>1639</v>
      </c>
      <c r="F339" s="130" t="s">
        <v>1640</v>
      </c>
      <c r="G339" s="130"/>
      <c r="H339" s="82" t="s">
        <v>1635</v>
      </c>
      <c r="I339" s="82" t="s">
        <v>1641</v>
      </c>
      <c r="J339" s="67"/>
      <c r="K339" s="67"/>
      <c r="L339" s="152">
        <v>36.0</v>
      </c>
      <c r="M339" s="131">
        <f t="shared" si="12"/>
        <v>108</v>
      </c>
      <c r="N339" s="67"/>
    </row>
    <row r="340" ht="15.75" customHeight="1">
      <c r="A340" s="50" t="s">
        <v>1642</v>
      </c>
      <c r="B340" s="166">
        <v>5.9087792E7</v>
      </c>
      <c r="C340" s="81" t="s">
        <v>1643</v>
      </c>
      <c r="D340" s="81" t="s">
        <v>1644</v>
      </c>
      <c r="E340" s="81"/>
      <c r="F340" s="182">
        <v>5513704.0</v>
      </c>
      <c r="G340" s="130">
        <v>7745.0</v>
      </c>
      <c r="H340" s="82" t="s">
        <v>1635</v>
      </c>
      <c r="I340" s="156" t="s">
        <v>1645</v>
      </c>
      <c r="J340" s="69"/>
      <c r="K340" s="67"/>
      <c r="L340" s="152">
        <v>12.0</v>
      </c>
      <c r="M340" s="173">
        <f t="shared" si="12"/>
        <v>36</v>
      </c>
    </row>
    <row r="341" ht="15.75" customHeight="1">
      <c r="A341" s="151" t="s">
        <v>1646</v>
      </c>
      <c r="B341" s="152">
        <v>5.9075033E7</v>
      </c>
      <c r="C341" s="81" t="s">
        <v>303</v>
      </c>
      <c r="D341" s="81" t="s">
        <v>787</v>
      </c>
      <c r="E341" s="81" t="s">
        <v>1647</v>
      </c>
      <c r="F341" s="130"/>
      <c r="G341" s="130">
        <v>3144.0</v>
      </c>
      <c r="H341" s="82" t="s">
        <v>1635</v>
      </c>
      <c r="I341" s="82" t="s">
        <v>1636</v>
      </c>
      <c r="J341" s="67"/>
      <c r="K341" s="67"/>
      <c r="L341" s="152">
        <v>36.0</v>
      </c>
      <c r="M341" s="131">
        <f t="shared" si="12"/>
        <v>108</v>
      </c>
      <c r="N341" s="67"/>
    </row>
    <row r="342" ht="15.75" customHeight="1">
      <c r="A342" s="59" t="s">
        <v>1648</v>
      </c>
      <c r="B342" s="186">
        <v>5.9083094E7</v>
      </c>
      <c r="C342" s="100" t="s">
        <v>1649</v>
      </c>
      <c r="D342" s="100" t="s">
        <v>309</v>
      </c>
      <c r="E342" s="100"/>
      <c r="F342" s="187" t="s">
        <v>1650</v>
      </c>
      <c r="G342" s="136"/>
      <c r="H342" s="101" t="s">
        <v>1651</v>
      </c>
      <c r="I342" s="188" t="s">
        <v>1652</v>
      </c>
      <c r="J342" s="103"/>
      <c r="K342" s="103"/>
      <c r="L342" s="121">
        <v>12.0</v>
      </c>
      <c r="M342" s="181">
        <f t="shared" si="12"/>
        <v>36</v>
      </c>
    </row>
    <row r="343" ht="15.75" customHeight="1">
      <c r="A343" s="151" t="s">
        <v>1653</v>
      </c>
      <c r="B343" s="152">
        <v>5.9081097E7</v>
      </c>
      <c r="C343" s="81" t="s">
        <v>1654</v>
      </c>
      <c r="D343" s="81" t="s">
        <v>168</v>
      </c>
      <c r="E343" s="81" t="s">
        <v>1655</v>
      </c>
      <c r="F343" s="130">
        <v>5.691536E7</v>
      </c>
      <c r="G343" s="130">
        <v>2426.0</v>
      </c>
      <c r="H343" s="82" t="s">
        <v>1656</v>
      </c>
      <c r="I343" s="82" t="s">
        <v>1657</v>
      </c>
      <c r="J343" s="67"/>
      <c r="K343" s="67"/>
      <c r="L343" s="152">
        <v>12.0</v>
      </c>
      <c r="M343" s="131">
        <f t="shared" si="12"/>
        <v>36</v>
      </c>
      <c r="N343" s="67"/>
    </row>
    <row r="344" ht="15.75" customHeight="1">
      <c r="A344" s="50" t="s">
        <v>1658</v>
      </c>
      <c r="B344" s="166">
        <v>5.9074782E7</v>
      </c>
      <c r="C344" s="81" t="s">
        <v>1659</v>
      </c>
      <c r="D344" s="81" t="s">
        <v>1660</v>
      </c>
      <c r="E344" s="81" t="s">
        <v>1661</v>
      </c>
      <c r="F344" s="182" t="s">
        <v>1662</v>
      </c>
      <c r="G344" s="130">
        <v>4272.0</v>
      </c>
      <c r="H344" s="82" t="s">
        <v>657</v>
      </c>
      <c r="I344" s="156" t="s">
        <v>171</v>
      </c>
      <c r="J344" s="69"/>
      <c r="K344" s="67"/>
      <c r="L344" s="152">
        <v>12.0</v>
      </c>
      <c r="M344" s="173">
        <f t="shared" si="12"/>
        <v>36</v>
      </c>
    </row>
    <row r="345" ht="15.75" customHeight="1">
      <c r="A345" s="151" t="s">
        <v>1663</v>
      </c>
      <c r="B345" s="152">
        <v>5.9076323E7</v>
      </c>
      <c r="C345" s="81" t="s">
        <v>1664</v>
      </c>
      <c r="D345" s="81" t="s">
        <v>1665</v>
      </c>
      <c r="E345" s="81" t="s">
        <v>1666</v>
      </c>
      <c r="F345" s="130"/>
      <c r="G345" s="130">
        <v>9385.0</v>
      </c>
      <c r="H345" s="82" t="s">
        <v>1667</v>
      </c>
      <c r="I345" s="82" t="s">
        <v>1668</v>
      </c>
      <c r="J345" s="69" t="s">
        <v>677</v>
      </c>
      <c r="K345" s="67"/>
      <c r="L345" s="152">
        <v>12.0</v>
      </c>
      <c r="M345" s="131">
        <f t="shared" si="12"/>
        <v>36</v>
      </c>
      <c r="N345" s="67"/>
    </row>
    <row r="346" ht="15.75" customHeight="1">
      <c r="A346" s="50" t="s">
        <v>1669</v>
      </c>
      <c r="B346" s="166">
        <v>5.8662276E7</v>
      </c>
      <c r="C346" s="81" t="s">
        <v>1670</v>
      </c>
      <c r="D346" s="81" t="s">
        <v>1671</v>
      </c>
      <c r="E346" s="81" t="s">
        <v>1672</v>
      </c>
      <c r="F346" s="182" t="s">
        <v>1673</v>
      </c>
      <c r="G346" s="130"/>
      <c r="H346" s="82" t="s">
        <v>1674</v>
      </c>
      <c r="I346" s="156" t="s">
        <v>1675</v>
      </c>
      <c r="J346" s="69" t="s">
        <v>1676</v>
      </c>
      <c r="K346" s="67"/>
      <c r="L346" s="152">
        <v>12.0</v>
      </c>
      <c r="M346" s="173">
        <f t="shared" si="12"/>
        <v>36</v>
      </c>
    </row>
    <row r="347" ht="15.75" customHeight="1">
      <c r="A347" s="151" t="s">
        <v>1677</v>
      </c>
      <c r="B347" s="152">
        <v>5.3897451E7</v>
      </c>
      <c r="C347" s="81" t="s">
        <v>1664</v>
      </c>
      <c r="D347" s="81" t="s">
        <v>63</v>
      </c>
      <c r="E347" s="81" t="s">
        <v>1678</v>
      </c>
      <c r="F347" s="130" t="s">
        <v>380</v>
      </c>
      <c r="G347" s="130">
        <v>5723.0</v>
      </c>
      <c r="H347" s="82" t="s">
        <v>1160</v>
      </c>
      <c r="I347" s="82" t="s">
        <v>1679</v>
      </c>
      <c r="J347" s="69"/>
      <c r="K347" s="67"/>
      <c r="L347" s="152">
        <v>36.0</v>
      </c>
      <c r="M347" s="131">
        <f t="shared" si="12"/>
        <v>108</v>
      </c>
      <c r="N347" s="67"/>
    </row>
    <row r="348" ht="15.75" customHeight="1">
      <c r="A348" s="59" t="s">
        <v>1680</v>
      </c>
      <c r="B348" s="186">
        <v>5.3428225E7</v>
      </c>
      <c r="C348" s="100" t="s">
        <v>1129</v>
      </c>
      <c r="D348" s="100" t="s">
        <v>664</v>
      </c>
      <c r="E348" s="100" t="s">
        <v>1681</v>
      </c>
      <c r="F348" s="187" t="s">
        <v>1682</v>
      </c>
      <c r="G348" s="136"/>
      <c r="H348" s="101" t="s">
        <v>1683</v>
      </c>
      <c r="I348" s="188" t="s">
        <v>1684</v>
      </c>
      <c r="J348" s="103"/>
      <c r="K348" s="103"/>
      <c r="L348" s="121">
        <v>24.0</v>
      </c>
      <c r="M348" s="181">
        <f t="shared" si="12"/>
        <v>72</v>
      </c>
    </row>
    <row r="349" ht="15.75" customHeight="1">
      <c r="A349" s="151" t="s">
        <v>1685</v>
      </c>
      <c r="B349" s="152">
        <v>5.3084151E7</v>
      </c>
      <c r="C349" s="81" t="s">
        <v>1686</v>
      </c>
      <c r="D349" s="81" t="s">
        <v>1687</v>
      </c>
      <c r="E349" s="81" t="s">
        <v>1688</v>
      </c>
      <c r="F349" s="130" t="s">
        <v>1689</v>
      </c>
      <c r="G349" s="130">
        <v>8856.0</v>
      </c>
      <c r="H349" s="82" t="s">
        <v>1690</v>
      </c>
      <c r="I349" s="82" t="s">
        <v>1691</v>
      </c>
      <c r="J349" s="81" t="s">
        <v>1692</v>
      </c>
      <c r="K349" s="67"/>
      <c r="L349" s="152">
        <v>36.0</v>
      </c>
      <c r="M349" s="131">
        <f t="shared" si="12"/>
        <v>108</v>
      </c>
      <c r="N349" s="67"/>
    </row>
    <row r="350" ht="15.75" customHeight="1">
      <c r="A350" s="59" t="s">
        <v>1693</v>
      </c>
      <c r="B350" s="186">
        <v>5.9068768E7</v>
      </c>
      <c r="C350" s="100" t="s">
        <v>1694</v>
      </c>
      <c r="D350" s="100" t="s">
        <v>1695</v>
      </c>
      <c r="E350" s="100" t="s">
        <v>1696</v>
      </c>
      <c r="F350" s="187" t="s">
        <v>1697</v>
      </c>
      <c r="G350" s="136">
        <v>3356.0</v>
      </c>
      <c r="H350" s="101" t="s">
        <v>1166</v>
      </c>
      <c r="I350" s="188" t="s">
        <v>1698</v>
      </c>
      <c r="J350" s="103"/>
      <c r="K350" s="103"/>
      <c r="L350" s="121">
        <v>12.0</v>
      </c>
      <c r="M350" s="181">
        <f t="shared" si="12"/>
        <v>36</v>
      </c>
    </row>
    <row r="351" ht="15.75" customHeight="1">
      <c r="A351" s="151" t="s">
        <v>1699</v>
      </c>
      <c r="B351" s="152">
        <v>5.4502612E7</v>
      </c>
      <c r="C351" s="81" t="s">
        <v>1700</v>
      </c>
      <c r="D351" s="81" t="s">
        <v>587</v>
      </c>
      <c r="E351" s="81" t="s">
        <v>1701</v>
      </c>
      <c r="F351" s="130" t="s">
        <v>1702</v>
      </c>
      <c r="G351" s="130">
        <v>8188.0</v>
      </c>
      <c r="H351" s="82" t="s">
        <v>1703</v>
      </c>
      <c r="I351" s="82" t="s">
        <v>1704</v>
      </c>
      <c r="J351" s="69"/>
      <c r="K351" s="67"/>
      <c r="L351" s="152">
        <v>36.0</v>
      </c>
      <c r="M351" s="131">
        <f t="shared" si="12"/>
        <v>108</v>
      </c>
      <c r="N351" s="67"/>
    </row>
    <row r="352" ht="15.75" customHeight="1">
      <c r="A352" s="50" t="s">
        <v>1705</v>
      </c>
      <c r="B352" s="166">
        <v>5.3060164E7</v>
      </c>
      <c r="C352" s="81" t="s">
        <v>1706</v>
      </c>
      <c r="D352" s="81" t="s">
        <v>988</v>
      </c>
      <c r="E352" s="81"/>
      <c r="F352" s="182" t="s">
        <v>1707</v>
      </c>
      <c r="G352" s="130"/>
      <c r="H352" s="82" t="s">
        <v>1708</v>
      </c>
      <c r="I352" s="72" t="s">
        <v>1709</v>
      </c>
      <c r="J352" s="67"/>
      <c r="K352" s="67"/>
      <c r="L352" s="152">
        <v>12.0</v>
      </c>
      <c r="M352" s="173">
        <f t="shared" si="12"/>
        <v>36</v>
      </c>
    </row>
    <row r="353" ht="15.75" customHeight="1">
      <c r="K353" s="106" t="s">
        <v>1710</v>
      </c>
      <c r="M353" s="189">
        <f>SUM(M291:M352)</f>
        <v>3420</v>
      </c>
    </row>
    <row r="354" ht="15.75" customHeight="1">
      <c r="A354" s="50" t="s">
        <v>1711</v>
      </c>
      <c r="B354" s="166">
        <v>5.7926186E7</v>
      </c>
      <c r="C354" s="81" t="s">
        <v>1712</v>
      </c>
      <c r="D354" s="81" t="s">
        <v>988</v>
      </c>
      <c r="E354" s="81"/>
      <c r="F354" s="182" t="s">
        <v>1713</v>
      </c>
      <c r="G354" s="130"/>
      <c r="H354" s="82" t="s">
        <v>1714</v>
      </c>
      <c r="I354" s="156" t="s">
        <v>1715</v>
      </c>
      <c r="J354" s="67"/>
      <c r="K354" s="67"/>
      <c r="L354" s="152">
        <v>36.0</v>
      </c>
      <c r="M354" s="173">
        <f t="shared" ref="M354:M390" si="13">L354*2.5*1.2</f>
        <v>108</v>
      </c>
    </row>
    <row r="355" ht="15.75" customHeight="1">
      <c r="A355" s="59" t="s">
        <v>1716</v>
      </c>
      <c r="B355" s="186">
        <v>5.9163736E7</v>
      </c>
      <c r="C355" s="59" t="s">
        <v>1717</v>
      </c>
      <c r="D355" s="59" t="s">
        <v>1718</v>
      </c>
      <c r="E355" s="59" t="s">
        <v>1719</v>
      </c>
      <c r="F355" s="60" t="s">
        <v>1720</v>
      </c>
      <c r="G355" s="60">
        <v>5168.0</v>
      </c>
      <c r="H355" s="60" t="s">
        <v>1714</v>
      </c>
      <c r="I355" s="60" t="s">
        <v>1721</v>
      </c>
      <c r="J355" s="62"/>
      <c r="K355" s="62"/>
      <c r="L355" s="121">
        <v>12.0</v>
      </c>
      <c r="M355" s="181">
        <f t="shared" si="13"/>
        <v>36</v>
      </c>
    </row>
    <row r="356" ht="15.75" customHeight="1">
      <c r="A356" s="99" t="s">
        <v>1722</v>
      </c>
      <c r="B356" s="121">
        <v>5.8618601E7</v>
      </c>
      <c r="C356" s="100" t="s">
        <v>384</v>
      </c>
      <c r="D356" s="100" t="s">
        <v>1572</v>
      </c>
      <c r="E356" s="100" t="s">
        <v>1723</v>
      </c>
      <c r="F356" s="136">
        <v>5116315.0</v>
      </c>
      <c r="G356" s="136">
        <v>8916.0</v>
      </c>
      <c r="H356" s="101" t="s">
        <v>709</v>
      </c>
      <c r="I356" s="101" t="s">
        <v>1724</v>
      </c>
      <c r="J356" s="103"/>
      <c r="K356" s="103"/>
      <c r="L356" s="121">
        <v>24.0</v>
      </c>
      <c r="M356" s="181">
        <f t="shared" si="13"/>
        <v>72</v>
      </c>
      <c r="N356" s="67"/>
    </row>
    <row r="357" ht="15.75" customHeight="1">
      <c r="A357" s="51" t="s">
        <v>1725</v>
      </c>
      <c r="B357" s="166">
        <v>5.1997132E7</v>
      </c>
      <c r="C357" s="50" t="s">
        <v>1726</v>
      </c>
      <c r="D357" s="50" t="s">
        <v>1727</v>
      </c>
      <c r="F357" s="52" t="s">
        <v>1513</v>
      </c>
      <c r="G357" s="52"/>
      <c r="H357" s="52" t="s">
        <v>710</v>
      </c>
      <c r="I357" s="52" t="s">
        <v>1728</v>
      </c>
      <c r="L357" s="152">
        <v>36.0</v>
      </c>
      <c r="M357" s="173">
        <f t="shared" si="13"/>
        <v>108</v>
      </c>
    </row>
    <row r="358" ht="15.75" customHeight="1">
      <c r="A358" s="151" t="s">
        <v>1729</v>
      </c>
      <c r="B358" s="152">
        <v>5.9183375E7</v>
      </c>
      <c r="C358" s="81" t="s">
        <v>1730</v>
      </c>
      <c r="D358" s="81" t="s">
        <v>507</v>
      </c>
      <c r="E358" s="81" t="s">
        <v>1731</v>
      </c>
      <c r="F358" s="130" t="s">
        <v>803</v>
      </c>
      <c r="G358" s="130">
        <v>3326.0</v>
      </c>
      <c r="H358" s="82" t="s">
        <v>710</v>
      </c>
      <c r="I358" s="82" t="s">
        <v>206</v>
      </c>
      <c r="J358" s="67"/>
      <c r="K358" s="67"/>
      <c r="L358" s="152">
        <v>24.0</v>
      </c>
      <c r="M358" s="131">
        <f t="shared" si="13"/>
        <v>72</v>
      </c>
      <c r="N358" s="67"/>
    </row>
    <row r="359" ht="15.75" customHeight="1">
      <c r="A359" s="51" t="s">
        <v>1732</v>
      </c>
      <c r="B359" s="166">
        <v>5.3024887E7</v>
      </c>
      <c r="C359" s="50" t="s">
        <v>1733</v>
      </c>
      <c r="D359" s="50" t="s">
        <v>1734</v>
      </c>
      <c r="E359" s="50" t="s">
        <v>1735</v>
      </c>
      <c r="F359" s="52">
        <v>5021828.0</v>
      </c>
      <c r="G359" s="52"/>
      <c r="H359" s="52" t="s">
        <v>1736</v>
      </c>
      <c r="I359" s="52" t="s">
        <v>1737</v>
      </c>
      <c r="L359" s="152">
        <v>70.0</v>
      </c>
      <c r="M359" s="173">
        <f t="shared" si="13"/>
        <v>210</v>
      </c>
    </row>
    <row r="360" ht="15.75" customHeight="1">
      <c r="A360" s="151" t="s">
        <v>1738</v>
      </c>
      <c r="B360" s="152">
        <v>5.6977953E7</v>
      </c>
      <c r="C360" s="81" t="s">
        <v>1739</v>
      </c>
      <c r="D360" s="81" t="s">
        <v>1554</v>
      </c>
      <c r="E360" s="81"/>
      <c r="F360" s="130" t="s">
        <v>1470</v>
      </c>
      <c r="G360" s="130"/>
      <c r="H360" s="82" t="s">
        <v>1736</v>
      </c>
      <c r="I360" s="82" t="s">
        <v>1645</v>
      </c>
      <c r="J360" s="67"/>
      <c r="K360" s="67"/>
      <c r="L360" s="152">
        <v>24.0</v>
      </c>
      <c r="M360" s="131">
        <f t="shared" si="13"/>
        <v>72</v>
      </c>
      <c r="N360" s="67"/>
    </row>
    <row r="361" ht="15.75" customHeight="1">
      <c r="A361" s="51" t="s">
        <v>1740</v>
      </c>
      <c r="B361" s="166">
        <v>5.9193048E7</v>
      </c>
      <c r="C361" s="50" t="s">
        <v>303</v>
      </c>
      <c r="D361" s="50" t="s">
        <v>213</v>
      </c>
      <c r="E361" s="50" t="s">
        <v>1741</v>
      </c>
      <c r="F361" s="52" t="s">
        <v>1742</v>
      </c>
      <c r="G361" s="52">
        <v>5355.0</v>
      </c>
      <c r="H361" s="52" t="s">
        <v>1743</v>
      </c>
      <c r="I361" s="52" t="s">
        <v>1188</v>
      </c>
      <c r="L361" s="152">
        <v>12.0</v>
      </c>
      <c r="M361" s="173">
        <f t="shared" si="13"/>
        <v>36</v>
      </c>
    </row>
    <row r="362" ht="15.75" customHeight="1">
      <c r="A362" s="151" t="s">
        <v>1744</v>
      </c>
      <c r="B362" s="152">
        <v>5.8844639E7</v>
      </c>
      <c r="C362" s="81" t="s">
        <v>1745</v>
      </c>
      <c r="D362" s="81" t="s">
        <v>1746</v>
      </c>
      <c r="E362" s="81"/>
      <c r="F362" s="130" t="s">
        <v>1650</v>
      </c>
      <c r="G362" s="130"/>
      <c r="H362" s="82" t="s">
        <v>1747</v>
      </c>
      <c r="I362" s="85" t="s">
        <v>1748</v>
      </c>
      <c r="J362" s="69"/>
      <c r="K362" s="67"/>
      <c r="L362" s="152">
        <v>12.0</v>
      </c>
      <c r="M362" s="131">
        <f t="shared" si="13"/>
        <v>36</v>
      </c>
      <c r="N362" s="67"/>
    </row>
    <row r="363" ht="15.75" customHeight="1">
      <c r="A363" s="51" t="s">
        <v>1749</v>
      </c>
      <c r="B363" s="166">
        <v>5.8664748E7</v>
      </c>
      <c r="C363" s="50" t="s">
        <v>1750</v>
      </c>
      <c r="D363" s="50" t="s">
        <v>1436</v>
      </c>
      <c r="E363" s="50" t="s">
        <v>1751</v>
      </c>
      <c r="F363" s="52" t="s">
        <v>1752</v>
      </c>
      <c r="G363" s="52">
        <v>3922.0</v>
      </c>
      <c r="H363" s="52" t="s">
        <v>1753</v>
      </c>
      <c r="I363" s="52" t="s">
        <v>1754</v>
      </c>
      <c r="L363" s="152">
        <v>12.0</v>
      </c>
      <c r="M363" s="173">
        <f t="shared" si="13"/>
        <v>36</v>
      </c>
    </row>
    <row r="364" ht="15.75" customHeight="1">
      <c r="A364" s="151" t="s">
        <v>1755</v>
      </c>
      <c r="B364" s="152">
        <v>5.9185165E7</v>
      </c>
      <c r="C364" s="81" t="s">
        <v>1745</v>
      </c>
      <c r="D364" s="81" t="s">
        <v>494</v>
      </c>
      <c r="E364" s="81" t="s">
        <v>1756</v>
      </c>
      <c r="F364" s="130" t="s">
        <v>1757</v>
      </c>
      <c r="G364" s="130">
        <v>4911.0</v>
      </c>
      <c r="H364" s="82" t="s">
        <v>1753</v>
      </c>
      <c r="I364" s="82" t="s">
        <v>1754</v>
      </c>
      <c r="J364" s="67"/>
      <c r="K364" s="67"/>
      <c r="L364" s="152">
        <v>12.0</v>
      </c>
      <c r="M364" s="131">
        <f t="shared" si="13"/>
        <v>36</v>
      </c>
      <c r="N364" s="67"/>
    </row>
    <row r="365" ht="15.75" customHeight="1">
      <c r="A365" s="51" t="s">
        <v>1758</v>
      </c>
      <c r="B365" s="166">
        <v>5.9099542E7</v>
      </c>
      <c r="C365" s="50" t="s">
        <v>303</v>
      </c>
      <c r="F365" s="52" t="s">
        <v>1650</v>
      </c>
      <c r="G365" s="52"/>
      <c r="H365" s="52" t="s">
        <v>1759</v>
      </c>
      <c r="I365" s="52" t="s">
        <v>1760</v>
      </c>
      <c r="J365" s="106" t="s">
        <v>425</v>
      </c>
      <c r="L365" s="152">
        <v>12.0</v>
      </c>
      <c r="M365" s="173">
        <f t="shared" si="13"/>
        <v>36</v>
      </c>
    </row>
    <row r="366" ht="15.75" customHeight="1">
      <c r="A366" s="97" t="s">
        <v>1761</v>
      </c>
      <c r="B366" s="190" t="s">
        <v>1762</v>
      </c>
      <c r="C366" s="77"/>
      <c r="D366" s="77" t="s">
        <v>1763</v>
      </c>
      <c r="E366" s="77"/>
      <c r="F366" s="124" t="s">
        <v>1513</v>
      </c>
      <c r="G366" s="191"/>
      <c r="H366" s="78" t="s">
        <v>1006</v>
      </c>
      <c r="I366" s="85" t="s">
        <v>1764</v>
      </c>
      <c r="J366" s="192"/>
      <c r="K366" s="68"/>
      <c r="L366" s="193">
        <v>12.0</v>
      </c>
      <c r="M366" s="194">
        <f t="shared" si="13"/>
        <v>36</v>
      </c>
      <c r="N366" s="169"/>
      <c r="O366" s="74"/>
      <c r="Q366" s="67"/>
    </row>
    <row r="367" ht="15.75" customHeight="1">
      <c r="A367" s="51" t="s">
        <v>1765</v>
      </c>
      <c r="B367" s="166">
        <v>5.3606914E7</v>
      </c>
      <c r="C367" s="50" t="s">
        <v>303</v>
      </c>
      <c r="D367" s="50" t="s">
        <v>730</v>
      </c>
      <c r="E367" s="50" t="s">
        <v>1766</v>
      </c>
      <c r="F367" s="52" t="s">
        <v>1767</v>
      </c>
      <c r="G367" s="52">
        <v>9444.0</v>
      </c>
      <c r="H367" s="52" t="s">
        <v>1768</v>
      </c>
      <c r="I367" s="52" t="s">
        <v>768</v>
      </c>
      <c r="L367" s="152">
        <v>12.0</v>
      </c>
      <c r="M367" s="173">
        <f t="shared" si="13"/>
        <v>36</v>
      </c>
    </row>
    <row r="368" ht="15.75" customHeight="1">
      <c r="A368" s="97" t="s">
        <v>1769</v>
      </c>
      <c r="B368" s="190" t="s">
        <v>1770</v>
      </c>
      <c r="C368" s="77" t="s">
        <v>1771</v>
      </c>
      <c r="D368" s="77" t="s">
        <v>168</v>
      </c>
      <c r="E368" s="77" t="s">
        <v>1772</v>
      </c>
      <c r="F368" s="124" t="s">
        <v>1773</v>
      </c>
      <c r="G368" s="124">
        <v>8942.0</v>
      </c>
      <c r="H368" s="78" t="s">
        <v>1774</v>
      </c>
      <c r="I368" s="78" t="s">
        <v>1775</v>
      </c>
      <c r="J368" s="192"/>
      <c r="K368" s="68"/>
      <c r="L368" s="119">
        <v>24.0</v>
      </c>
      <c r="M368" s="173">
        <f t="shared" si="13"/>
        <v>72</v>
      </c>
      <c r="N368" s="169"/>
      <c r="O368" s="74"/>
    </row>
    <row r="369" ht="15.75" customHeight="1">
      <c r="A369" s="51" t="s">
        <v>1776</v>
      </c>
      <c r="B369" s="166">
        <v>5.3099806E7</v>
      </c>
      <c r="C369" s="50" t="s">
        <v>303</v>
      </c>
      <c r="D369" s="50" t="s">
        <v>1777</v>
      </c>
      <c r="E369" s="50" t="s">
        <v>1778</v>
      </c>
      <c r="F369" s="52" t="s">
        <v>1779</v>
      </c>
      <c r="G369" s="52"/>
      <c r="H369" s="52" t="s">
        <v>1774</v>
      </c>
      <c r="I369" s="52" t="s">
        <v>1780</v>
      </c>
      <c r="L369" s="152">
        <v>12.0</v>
      </c>
      <c r="M369" s="173">
        <f t="shared" si="13"/>
        <v>36</v>
      </c>
    </row>
    <row r="370" ht="15.75" customHeight="1">
      <c r="A370" s="51" t="s">
        <v>1781</v>
      </c>
      <c r="B370" s="166">
        <v>5.8874185E7</v>
      </c>
      <c r="C370" s="51" t="s">
        <v>303</v>
      </c>
      <c r="D370" s="51" t="s">
        <v>168</v>
      </c>
      <c r="E370" s="51" t="s">
        <v>1782</v>
      </c>
      <c r="F370" s="63" t="s">
        <v>1783</v>
      </c>
      <c r="G370" s="63">
        <v>6935.0</v>
      </c>
      <c r="H370" s="63" t="s">
        <v>1784</v>
      </c>
      <c r="I370" s="52" t="s">
        <v>1785</v>
      </c>
      <c r="J370" s="195" t="s">
        <v>418</v>
      </c>
      <c r="K370" s="54"/>
      <c r="L370" s="152">
        <v>12.0</v>
      </c>
      <c r="M370" s="194">
        <f t="shared" si="13"/>
        <v>36</v>
      </c>
    </row>
    <row r="371" ht="15.75" customHeight="1">
      <c r="A371" s="51" t="s">
        <v>1786</v>
      </c>
      <c r="B371" s="166">
        <v>5.3094234E7</v>
      </c>
      <c r="C371" s="50" t="s">
        <v>303</v>
      </c>
      <c r="D371" s="50" t="s">
        <v>1787</v>
      </c>
      <c r="E371" s="50" t="s">
        <v>1788</v>
      </c>
      <c r="F371" s="52" t="s">
        <v>1789</v>
      </c>
      <c r="G371" s="52"/>
      <c r="H371" s="52" t="s">
        <v>805</v>
      </c>
      <c r="I371" s="52" t="s">
        <v>1790</v>
      </c>
      <c r="L371" s="152">
        <v>36.0</v>
      </c>
      <c r="M371" s="173">
        <f t="shared" si="13"/>
        <v>108</v>
      </c>
    </row>
    <row r="372" ht="15.75" customHeight="1">
      <c r="A372" s="51" t="s">
        <v>1791</v>
      </c>
      <c r="B372" s="166">
        <v>5.3509162E7</v>
      </c>
      <c r="C372" s="51" t="s">
        <v>1792</v>
      </c>
      <c r="D372" s="51" t="s">
        <v>1746</v>
      </c>
      <c r="E372" s="51" t="s">
        <v>1793</v>
      </c>
      <c r="F372" s="63">
        <v>5.80881E7</v>
      </c>
      <c r="G372" s="63">
        <v>4865.0</v>
      </c>
      <c r="H372" s="63" t="s">
        <v>1794</v>
      </c>
      <c r="I372" s="52" t="s">
        <v>1428</v>
      </c>
      <c r="J372" s="106"/>
      <c r="K372" s="54"/>
      <c r="L372" s="152">
        <v>12.0</v>
      </c>
      <c r="M372" s="194">
        <f t="shared" si="13"/>
        <v>36</v>
      </c>
    </row>
    <row r="373" ht="15.75" customHeight="1">
      <c r="A373" s="51" t="s">
        <v>1795</v>
      </c>
      <c r="B373" s="166">
        <v>5.3407314E7</v>
      </c>
      <c r="C373" s="51" t="s">
        <v>1792</v>
      </c>
      <c r="D373" s="51" t="s">
        <v>1796</v>
      </c>
      <c r="E373" s="51" t="s">
        <v>1797</v>
      </c>
      <c r="F373" s="63" t="s">
        <v>1316</v>
      </c>
      <c r="G373" s="63">
        <v>5457.0</v>
      </c>
      <c r="H373" s="63" t="s">
        <v>1798</v>
      </c>
      <c r="I373" s="63" t="s">
        <v>1799</v>
      </c>
      <c r="J373" s="54"/>
      <c r="K373" s="54"/>
      <c r="L373" s="152">
        <v>36.0</v>
      </c>
      <c r="M373" s="173">
        <f t="shared" si="13"/>
        <v>108</v>
      </c>
    </row>
    <row r="374" ht="15.75" customHeight="1">
      <c r="A374" s="51" t="s">
        <v>1800</v>
      </c>
      <c r="B374" s="166">
        <v>5.8602186E7</v>
      </c>
      <c r="C374" s="51" t="s">
        <v>1792</v>
      </c>
      <c r="D374" s="51" t="s">
        <v>1801</v>
      </c>
      <c r="E374" s="51" t="s">
        <v>1802</v>
      </c>
      <c r="F374" s="63" t="s">
        <v>1803</v>
      </c>
      <c r="G374" s="63">
        <v>4494.0</v>
      </c>
      <c r="H374" s="63" t="s">
        <v>1804</v>
      </c>
      <c r="I374" s="52" t="s">
        <v>1805</v>
      </c>
      <c r="J374" s="54"/>
      <c r="K374" s="54"/>
      <c r="L374" s="152">
        <v>12.0</v>
      </c>
      <c r="M374" s="194">
        <f t="shared" si="13"/>
        <v>36</v>
      </c>
    </row>
    <row r="375" ht="15.75" customHeight="1">
      <c r="A375" s="51" t="s">
        <v>1806</v>
      </c>
      <c r="B375" s="166">
        <v>5.8578937E7</v>
      </c>
      <c r="C375" s="51" t="s">
        <v>1807</v>
      </c>
      <c r="D375" s="51" t="s">
        <v>1565</v>
      </c>
      <c r="E375" s="51" t="s">
        <v>1808</v>
      </c>
      <c r="F375" s="63" t="s">
        <v>1809</v>
      </c>
      <c r="G375" s="63">
        <v>9347.0</v>
      </c>
      <c r="H375" s="63" t="s">
        <v>1810</v>
      </c>
      <c r="I375" s="63" t="s">
        <v>1811</v>
      </c>
      <c r="J375" s="54"/>
      <c r="K375" s="54"/>
      <c r="L375" s="152">
        <v>48.0</v>
      </c>
      <c r="M375" s="173">
        <f t="shared" si="13"/>
        <v>144</v>
      </c>
    </row>
    <row r="376" ht="15.75" customHeight="1">
      <c r="A376" s="51" t="s">
        <v>1812</v>
      </c>
      <c r="B376" s="166">
        <v>5.9172024E7</v>
      </c>
      <c r="C376" s="51" t="s">
        <v>1102</v>
      </c>
      <c r="D376" s="51" t="s">
        <v>203</v>
      </c>
      <c r="E376" s="51"/>
      <c r="F376" s="63" t="s">
        <v>1813</v>
      </c>
      <c r="G376" s="63"/>
      <c r="H376" s="63" t="s">
        <v>1814</v>
      </c>
      <c r="I376" s="52" t="s">
        <v>1434</v>
      </c>
      <c r="J376" s="54"/>
      <c r="K376" s="54"/>
      <c r="L376" s="152">
        <v>12.0</v>
      </c>
      <c r="M376" s="194">
        <f t="shared" si="13"/>
        <v>36</v>
      </c>
    </row>
    <row r="377" ht="15.75" customHeight="1">
      <c r="A377" s="51" t="s">
        <v>1815</v>
      </c>
      <c r="B377" s="166">
        <v>5.3931706E7</v>
      </c>
      <c r="C377" s="51" t="s">
        <v>1816</v>
      </c>
      <c r="D377" s="51" t="s">
        <v>327</v>
      </c>
      <c r="E377" s="51" t="s">
        <v>1817</v>
      </c>
      <c r="F377" s="63" t="s">
        <v>1818</v>
      </c>
      <c r="G377" s="196"/>
      <c r="H377" s="63" t="s">
        <v>1819</v>
      </c>
      <c r="I377" s="72" t="s">
        <v>1820</v>
      </c>
      <c r="J377" s="51"/>
      <c r="K377" s="54"/>
      <c r="L377" s="152">
        <v>12.0</v>
      </c>
      <c r="M377" s="173">
        <f t="shared" si="13"/>
        <v>36</v>
      </c>
    </row>
    <row r="378" ht="15.75" customHeight="1">
      <c r="A378" s="51" t="s">
        <v>1821</v>
      </c>
      <c r="B378" s="166">
        <v>5.8557529E7</v>
      </c>
      <c r="C378" s="51" t="s">
        <v>1102</v>
      </c>
      <c r="D378" s="51" t="s">
        <v>26</v>
      </c>
      <c r="E378" s="51" t="s">
        <v>1822</v>
      </c>
      <c r="F378" s="63" t="s">
        <v>1823</v>
      </c>
      <c r="G378" s="63">
        <v>2219.0</v>
      </c>
      <c r="H378" s="63" t="s">
        <v>1824</v>
      </c>
      <c r="I378" s="52" t="s">
        <v>1825</v>
      </c>
      <c r="J378" s="51"/>
      <c r="K378" s="54"/>
      <c r="L378" s="152">
        <v>12.0</v>
      </c>
      <c r="M378" s="194">
        <f t="shared" si="13"/>
        <v>36</v>
      </c>
    </row>
    <row r="379" ht="15.75" customHeight="1">
      <c r="A379" s="51" t="s">
        <v>1826</v>
      </c>
      <c r="B379" s="166">
        <v>5.7493258E7</v>
      </c>
      <c r="C379" s="51" t="s">
        <v>1816</v>
      </c>
      <c r="D379" s="51" t="s">
        <v>237</v>
      </c>
      <c r="E379" s="51" t="s">
        <v>1827</v>
      </c>
      <c r="F379" s="63" t="s">
        <v>1828</v>
      </c>
      <c r="G379" s="63">
        <v>8646.0</v>
      </c>
      <c r="H379" s="63" t="s">
        <v>1829</v>
      </c>
      <c r="I379" s="72" t="s">
        <v>1830</v>
      </c>
      <c r="J379" s="51"/>
      <c r="K379" s="54"/>
      <c r="L379" s="152">
        <v>12.0</v>
      </c>
      <c r="M379" s="173">
        <f t="shared" si="13"/>
        <v>36</v>
      </c>
    </row>
    <row r="380" ht="15.75" customHeight="1">
      <c r="A380" s="51" t="s">
        <v>1831</v>
      </c>
      <c r="B380" s="166">
        <v>5.8557529E7</v>
      </c>
      <c r="C380" s="51" t="s">
        <v>1102</v>
      </c>
      <c r="D380" s="51" t="s">
        <v>1832</v>
      </c>
      <c r="E380" s="51" t="s">
        <v>1833</v>
      </c>
      <c r="F380" s="197">
        <f>+37258146226</f>
        <v>37258146226</v>
      </c>
      <c r="G380" s="63"/>
      <c r="H380" s="63" t="s">
        <v>1824</v>
      </c>
      <c r="I380" s="63" t="s">
        <v>1834</v>
      </c>
      <c r="J380" s="54"/>
      <c r="K380" s="54"/>
      <c r="L380" s="152">
        <v>24.0</v>
      </c>
      <c r="M380" s="194">
        <f t="shared" si="13"/>
        <v>72</v>
      </c>
    </row>
    <row r="381" ht="15.75" customHeight="1">
      <c r="A381" s="51" t="s">
        <v>1835</v>
      </c>
      <c r="B381" s="166">
        <v>5.8787673E7</v>
      </c>
      <c r="C381" s="51" t="s">
        <v>1816</v>
      </c>
      <c r="D381" s="51" t="s">
        <v>1836</v>
      </c>
      <c r="E381" s="51" t="s">
        <v>1837</v>
      </c>
      <c r="F381" s="63">
        <v>5094677.0</v>
      </c>
      <c r="G381" s="63">
        <v>6581.0</v>
      </c>
      <c r="H381" s="63" t="s">
        <v>1838</v>
      </c>
      <c r="I381" s="10" t="s">
        <v>1839</v>
      </c>
      <c r="J381" s="54"/>
      <c r="K381" s="54"/>
      <c r="L381" s="152">
        <v>36.0</v>
      </c>
      <c r="M381" s="173">
        <f t="shared" si="13"/>
        <v>108</v>
      </c>
    </row>
    <row r="382" ht="15.75" customHeight="1">
      <c r="A382" s="51" t="s">
        <v>1840</v>
      </c>
      <c r="B382" s="166">
        <v>5.4012637E7</v>
      </c>
      <c r="C382" s="51" t="s">
        <v>1841</v>
      </c>
      <c r="D382" s="51" t="s">
        <v>1565</v>
      </c>
      <c r="E382" s="51" t="s">
        <v>1842</v>
      </c>
      <c r="F382" s="148" t="s">
        <v>1843</v>
      </c>
      <c r="G382" s="63">
        <v>9345.0</v>
      </c>
      <c r="H382" s="63" t="s">
        <v>1844</v>
      </c>
      <c r="I382" s="52" t="s">
        <v>784</v>
      </c>
      <c r="J382" s="195"/>
      <c r="K382" s="54"/>
      <c r="L382" s="152">
        <v>12.0</v>
      </c>
      <c r="M382" s="194">
        <f t="shared" si="13"/>
        <v>36</v>
      </c>
    </row>
    <row r="383" ht="15.75" customHeight="1">
      <c r="A383" s="51" t="s">
        <v>1845</v>
      </c>
      <c r="B383" s="166">
        <v>5.4310972E7</v>
      </c>
      <c r="C383" s="51" t="s">
        <v>303</v>
      </c>
      <c r="D383" s="51" t="s">
        <v>203</v>
      </c>
      <c r="E383" s="51" t="s">
        <v>1846</v>
      </c>
      <c r="F383" s="198">
        <v>5.6569996E7</v>
      </c>
      <c r="G383" s="196"/>
      <c r="H383" s="63" t="s">
        <v>1847</v>
      </c>
      <c r="I383" s="63" t="s">
        <v>864</v>
      </c>
      <c r="J383" s="54"/>
      <c r="K383" s="54"/>
      <c r="L383" s="152">
        <v>36.0</v>
      </c>
      <c r="M383" s="173">
        <f t="shared" si="13"/>
        <v>108</v>
      </c>
    </row>
    <row r="384" ht="15.75" customHeight="1">
      <c r="A384" s="51" t="s">
        <v>1848</v>
      </c>
      <c r="B384" s="166">
        <v>5.8776375E7</v>
      </c>
      <c r="C384" s="51" t="s">
        <v>1849</v>
      </c>
      <c r="D384" s="51" t="s">
        <v>1850</v>
      </c>
      <c r="E384" s="51" t="s">
        <v>1851</v>
      </c>
      <c r="F384" s="198">
        <v>5265868.0</v>
      </c>
      <c r="G384" s="63">
        <v>6572.0</v>
      </c>
      <c r="H384" s="63" t="s">
        <v>1852</v>
      </c>
      <c r="I384" s="63" t="s">
        <v>1853</v>
      </c>
      <c r="J384" s="54"/>
      <c r="K384" s="54"/>
      <c r="L384" s="152">
        <v>12.0</v>
      </c>
      <c r="M384" s="194">
        <f t="shared" si="13"/>
        <v>36</v>
      </c>
    </row>
    <row r="385" ht="15.75" customHeight="1">
      <c r="A385" s="51" t="s">
        <v>1854</v>
      </c>
      <c r="B385" s="166">
        <v>5.3978152E7</v>
      </c>
      <c r="C385" s="51" t="s">
        <v>1855</v>
      </c>
      <c r="D385" s="51" t="s">
        <v>1856</v>
      </c>
      <c r="E385" s="51" t="s">
        <v>1857</v>
      </c>
      <c r="F385" s="198"/>
      <c r="G385" s="63">
        <v>8221.0</v>
      </c>
      <c r="H385" s="63" t="s">
        <v>1858</v>
      </c>
      <c r="I385" s="63" t="s">
        <v>864</v>
      </c>
      <c r="J385" s="54"/>
      <c r="K385" s="54"/>
      <c r="L385" s="152">
        <v>36.0</v>
      </c>
      <c r="M385" s="173">
        <f t="shared" si="13"/>
        <v>108</v>
      </c>
    </row>
    <row r="386" ht="15.75" customHeight="1">
      <c r="A386" s="51" t="s">
        <v>1859</v>
      </c>
      <c r="B386" s="166">
        <v>5.4690088E7</v>
      </c>
      <c r="C386" s="51" t="s">
        <v>1849</v>
      </c>
      <c r="D386" s="51" t="s">
        <v>1860</v>
      </c>
      <c r="E386" s="51" t="s">
        <v>1861</v>
      </c>
      <c r="F386" s="198">
        <v>5104674.0</v>
      </c>
      <c r="G386" s="63">
        <v>9837.0</v>
      </c>
      <c r="H386" s="63" t="s">
        <v>1862</v>
      </c>
      <c r="I386" s="63" t="s">
        <v>1863</v>
      </c>
      <c r="J386" s="54"/>
      <c r="K386" s="54"/>
      <c r="L386" s="152">
        <v>60.0</v>
      </c>
      <c r="M386" s="194">
        <f t="shared" si="13"/>
        <v>180</v>
      </c>
    </row>
    <row r="387" ht="15.75" customHeight="1">
      <c r="A387" s="59" t="s">
        <v>1864</v>
      </c>
      <c r="B387" s="186">
        <v>5.8551421E7</v>
      </c>
      <c r="C387" s="59" t="s">
        <v>1865</v>
      </c>
      <c r="D387" s="59" t="s">
        <v>1866</v>
      </c>
      <c r="E387" s="59" t="s">
        <v>1867</v>
      </c>
      <c r="F387" s="199" t="s">
        <v>1868</v>
      </c>
      <c r="G387" s="60">
        <v>5629.0</v>
      </c>
      <c r="H387" s="60" t="s">
        <v>1862</v>
      </c>
      <c r="I387" s="60" t="s">
        <v>1869</v>
      </c>
      <c r="J387" s="62"/>
      <c r="K387" s="62"/>
      <c r="L387" s="121">
        <v>6.0</v>
      </c>
      <c r="M387" s="181">
        <f t="shared" si="13"/>
        <v>18</v>
      </c>
    </row>
    <row r="388" ht="15.75" customHeight="1">
      <c r="A388" s="51" t="s">
        <v>1870</v>
      </c>
      <c r="B388" s="166">
        <v>5.1962919E7</v>
      </c>
      <c r="C388" s="51" t="s">
        <v>1871</v>
      </c>
      <c r="D388" s="51" t="s">
        <v>26</v>
      </c>
      <c r="E388" s="51" t="s">
        <v>1872</v>
      </c>
      <c r="F388" s="198" t="s">
        <v>1873</v>
      </c>
      <c r="G388" s="63">
        <v>7689.0</v>
      </c>
      <c r="H388" s="63" t="s">
        <v>1874</v>
      </c>
      <c r="I388" s="63" t="s">
        <v>1875</v>
      </c>
      <c r="J388" s="54"/>
      <c r="K388" s="54"/>
      <c r="L388" s="152">
        <v>12.0</v>
      </c>
      <c r="M388" s="194">
        <f t="shared" si="13"/>
        <v>36</v>
      </c>
    </row>
    <row r="389" ht="15.75" customHeight="1">
      <c r="A389" s="51" t="s">
        <v>1876</v>
      </c>
      <c r="B389" s="166">
        <v>5093304.0</v>
      </c>
      <c r="C389" s="51" t="s">
        <v>1877</v>
      </c>
      <c r="D389" s="51" t="s">
        <v>780</v>
      </c>
      <c r="E389" s="51" t="s">
        <v>1878</v>
      </c>
      <c r="F389" s="198" t="s">
        <v>1879</v>
      </c>
      <c r="G389" s="63">
        <v>7424.0</v>
      </c>
      <c r="H389" s="63" t="s">
        <v>1880</v>
      </c>
      <c r="I389" s="63" t="s">
        <v>1881</v>
      </c>
      <c r="J389" s="54"/>
      <c r="K389" s="54"/>
      <c r="L389" s="152">
        <v>36.0</v>
      </c>
      <c r="M389" s="173">
        <f t="shared" si="13"/>
        <v>108</v>
      </c>
    </row>
    <row r="390" ht="15.75" customHeight="1">
      <c r="A390" s="51" t="s">
        <v>1882</v>
      </c>
      <c r="B390" s="166">
        <v>5.9124234E7</v>
      </c>
      <c r="C390" s="51" t="s">
        <v>1883</v>
      </c>
      <c r="D390" s="51" t="s">
        <v>1884</v>
      </c>
      <c r="E390" s="51" t="s">
        <v>1885</v>
      </c>
      <c r="F390" s="198">
        <v>5.6662377E7</v>
      </c>
      <c r="G390" s="63">
        <v>4885.0</v>
      </c>
      <c r="H390" s="63" t="s">
        <v>1886</v>
      </c>
      <c r="I390" s="63" t="s">
        <v>1887</v>
      </c>
      <c r="J390" s="54"/>
      <c r="K390" s="54"/>
      <c r="L390" s="152">
        <v>24.0</v>
      </c>
      <c r="M390" s="194">
        <f t="shared" si="13"/>
        <v>72</v>
      </c>
    </row>
    <row r="391" ht="15.75" customHeight="1">
      <c r="C391" s="107"/>
      <c r="D391" s="107"/>
      <c r="E391" s="107"/>
      <c r="F391" s="200"/>
      <c r="G391" s="196"/>
      <c r="H391" s="196"/>
      <c r="I391" s="196"/>
      <c r="J391" s="54"/>
      <c r="K391" s="106" t="s">
        <v>1888</v>
      </c>
      <c r="L391" s="162"/>
      <c r="M391" s="189">
        <f>SUM(M354:M390)</f>
        <v>2532</v>
      </c>
    </row>
    <row r="392" ht="15.75" customHeight="1">
      <c r="A392" s="51" t="s">
        <v>1889</v>
      </c>
      <c r="B392" s="166">
        <v>5.3503425E7</v>
      </c>
      <c r="C392" s="51" t="s">
        <v>1890</v>
      </c>
      <c r="D392" s="51" t="s">
        <v>1891</v>
      </c>
      <c r="E392" s="51" t="s">
        <v>1892</v>
      </c>
      <c r="F392" s="198" t="s">
        <v>1893</v>
      </c>
      <c r="G392" s="63">
        <v>3824.0</v>
      </c>
      <c r="H392" s="63" t="s">
        <v>1894</v>
      </c>
      <c r="I392" s="52" t="s">
        <v>290</v>
      </c>
      <c r="J392" s="195"/>
      <c r="K392" s="54"/>
      <c r="L392" s="152">
        <v>12.0</v>
      </c>
      <c r="M392" s="194">
        <f t="shared" ref="M392:M458" si="14">L392*2.5*1.2</f>
        <v>36</v>
      </c>
    </row>
    <row r="393" ht="12.75" customHeight="1">
      <c r="A393" s="51" t="s">
        <v>1895</v>
      </c>
      <c r="B393" s="166">
        <v>5.3506945E7</v>
      </c>
      <c r="C393" s="51" t="s">
        <v>1896</v>
      </c>
      <c r="D393" s="51" t="s">
        <v>1727</v>
      </c>
      <c r="E393" s="51" t="s">
        <v>1897</v>
      </c>
      <c r="F393" s="198" t="s">
        <v>1898</v>
      </c>
      <c r="G393" s="63">
        <v>8974.0</v>
      </c>
      <c r="H393" s="63" t="s">
        <v>1899</v>
      </c>
      <c r="I393" s="63" t="s">
        <v>1900</v>
      </c>
      <c r="J393" s="54"/>
      <c r="K393" s="54"/>
      <c r="L393" s="152">
        <v>12.0</v>
      </c>
      <c r="M393" s="173">
        <f t="shared" si="14"/>
        <v>36</v>
      </c>
    </row>
    <row r="394" ht="15.75" customHeight="1">
      <c r="A394" s="51" t="s">
        <v>1901</v>
      </c>
      <c r="B394" s="166">
        <v>5.3505954E7</v>
      </c>
      <c r="C394" s="51" t="s">
        <v>1902</v>
      </c>
      <c r="D394" s="51" t="s">
        <v>428</v>
      </c>
      <c r="E394" s="51" t="s">
        <v>1903</v>
      </c>
      <c r="F394" s="198" t="s">
        <v>1904</v>
      </c>
      <c r="G394" s="63">
        <v>2924.0</v>
      </c>
      <c r="H394" s="63" t="s">
        <v>1899</v>
      </c>
      <c r="I394" s="63" t="s">
        <v>1905</v>
      </c>
      <c r="J394" s="54"/>
      <c r="K394" s="54"/>
      <c r="L394" s="152">
        <v>12.0</v>
      </c>
      <c r="M394" s="194">
        <f t="shared" si="14"/>
        <v>36</v>
      </c>
    </row>
    <row r="395" ht="15.75" customHeight="1">
      <c r="A395" s="51" t="s">
        <v>1906</v>
      </c>
      <c r="B395" s="166">
        <v>5.3086764E7</v>
      </c>
      <c r="C395" s="51" t="s">
        <v>1745</v>
      </c>
      <c r="D395" s="51" t="s">
        <v>1907</v>
      </c>
      <c r="E395" s="51" t="s">
        <v>1908</v>
      </c>
      <c r="F395" s="198" t="s">
        <v>1909</v>
      </c>
      <c r="G395" s="63">
        <v>7159.0</v>
      </c>
      <c r="H395" s="63" t="s">
        <v>1910</v>
      </c>
      <c r="I395" s="63" t="s">
        <v>1911</v>
      </c>
      <c r="J395" s="54"/>
      <c r="K395" s="54"/>
      <c r="L395" s="152">
        <v>12.0</v>
      </c>
      <c r="M395" s="173">
        <f t="shared" si="14"/>
        <v>36</v>
      </c>
    </row>
    <row r="396" ht="15.75" customHeight="1">
      <c r="A396" s="51" t="s">
        <v>1912</v>
      </c>
      <c r="B396" s="166">
        <v>5.4250325E7</v>
      </c>
      <c r="C396" s="51" t="s">
        <v>1745</v>
      </c>
      <c r="D396" s="51" t="s">
        <v>1913</v>
      </c>
      <c r="E396" s="51" t="s">
        <v>1914</v>
      </c>
      <c r="F396" s="198" t="s">
        <v>1915</v>
      </c>
      <c r="G396" s="63">
        <v>9392.0</v>
      </c>
      <c r="H396" s="63" t="s">
        <v>1916</v>
      </c>
      <c r="I396" s="52" t="s">
        <v>1900</v>
      </c>
      <c r="J396" s="54"/>
      <c r="K396" s="54"/>
      <c r="L396" s="152">
        <v>12.0</v>
      </c>
      <c r="M396" s="194">
        <f t="shared" si="14"/>
        <v>36</v>
      </c>
    </row>
    <row r="397" ht="15.75" customHeight="1">
      <c r="A397" s="51" t="s">
        <v>1917</v>
      </c>
      <c r="B397" s="166">
        <v>5.3507922E7</v>
      </c>
      <c r="C397" s="51" t="s">
        <v>1918</v>
      </c>
      <c r="D397" s="51" t="s">
        <v>1727</v>
      </c>
      <c r="E397" s="51" t="s">
        <v>1919</v>
      </c>
      <c r="F397" s="198" t="s">
        <v>1920</v>
      </c>
      <c r="G397" s="63">
        <v>4757.0</v>
      </c>
      <c r="H397" s="63" t="s">
        <v>1921</v>
      </c>
      <c r="I397" s="63" t="s">
        <v>1922</v>
      </c>
      <c r="J397" s="54"/>
      <c r="K397" s="54"/>
      <c r="L397" s="152">
        <v>12.0</v>
      </c>
      <c r="M397" s="173">
        <f t="shared" si="14"/>
        <v>36</v>
      </c>
    </row>
    <row r="398" ht="15.75" customHeight="1">
      <c r="A398" s="51" t="s">
        <v>1923</v>
      </c>
      <c r="B398" s="166">
        <v>5.3042385E7</v>
      </c>
      <c r="C398" s="51" t="s">
        <v>1924</v>
      </c>
      <c r="D398" s="51" t="s">
        <v>932</v>
      </c>
      <c r="E398" s="51" t="s">
        <v>1925</v>
      </c>
      <c r="F398" s="198">
        <v>5.6878081E7</v>
      </c>
      <c r="G398" s="63">
        <v>1179.0</v>
      </c>
      <c r="H398" s="63" t="s">
        <v>1926</v>
      </c>
      <c r="I398" s="63" t="s">
        <v>1927</v>
      </c>
      <c r="J398" s="54"/>
      <c r="K398" s="54"/>
      <c r="L398" s="152">
        <v>24.0</v>
      </c>
      <c r="M398" s="194">
        <f t="shared" si="14"/>
        <v>72</v>
      </c>
    </row>
    <row r="399" ht="15.75" customHeight="1">
      <c r="A399" s="59" t="s">
        <v>1928</v>
      </c>
      <c r="B399" s="186">
        <v>5.1965872E7</v>
      </c>
      <c r="C399" s="59" t="s">
        <v>1929</v>
      </c>
      <c r="D399" s="59" t="s">
        <v>1930</v>
      </c>
      <c r="E399" s="59" t="s">
        <v>1931</v>
      </c>
      <c r="F399" s="199">
        <v>5059286.0</v>
      </c>
      <c r="G399" s="60">
        <v>8585.0</v>
      </c>
      <c r="H399" s="60" t="s">
        <v>1932</v>
      </c>
      <c r="I399" s="60" t="s">
        <v>1933</v>
      </c>
      <c r="J399" s="62"/>
      <c r="K399" s="62"/>
      <c r="L399" s="121">
        <v>12.0</v>
      </c>
      <c r="M399" s="181">
        <f t="shared" si="14"/>
        <v>36</v>
      </c>
    </row>
    <row r="400" ht="15.75" customHeight="1">
      <c r="A400" s="51" t="s">
        <v>1934</v>
      </c>
      <c r="B400" s="166">
        <v>5.1903397E7</v>
      </c>
      <c r="C400" s="51" t="s">
        <v>1935</v>
      </c>
      <c r="D400" s="51" t="s">
        <v>787</v>
      </c>
      <c r="E400" s="51" t="s">
        <v>1936</v>
      </c>
      <c r="F400" s="198"/>
      <c r="G400" s="63">
        <v>6353.0</v>
      </c>
      <c r="H400" s="63" t="s">
        <v>1937</v>
      </c>
      <c r="I400" s="63" t="s">
        <v>1938</v>
      </c>
      <c r="J400" s="54"/>
      <c r="K400" s="54"/>
      <c r="L400" s="152">
        <v>36.0</v>
      </c>
      <c r="M400" s="194">
        <f t="shared" si="14"/>
        <v>108</v>
      </c>
    </row>
    <row r="401" ht="15.75" customHeight="1">
      <c r="A401" s="59" t="s">
        <v>1939</v>
      </c>
      <c r="B401" s="186">
        <v>5.7839581E7</v>
      </c>
      <c r="C401" s="59" t="s">
        <v>1940</v>
      </c>
      <c r="D401" s="59" t="s">
        <v>1941</v>
      </c>
      <c r="E401" s="59" t="s">
        <v>1942</v>
      </c>
      <c r="F401" s="199"/>
      <c r="G401" s="60">
        <v>8947.0</v>
      </c>
      <c r="H401" s="60" t="s">
        <v>1943</v>
      </c>
      <c r="I401" s="60" t="s">
        <v>1944</v>
      </c>
      <c r="J401" s="62"/>
      <c r="K401" s="62"/>
      <c r="L401" s="121">
        <v>12.0</v>
      </c>
      <c r="M401" s="181">
        <f t="shared" si="14"/>
        <v>36</v>
      </c>
    </row>
    <row r="402" ht="15.75" customHeight="1">
      <c r="A402" s="59" t="s">
        <v>1945</v>
      </c>
      <c r="B402" s="186">
        <v>5.3313692E7</v>
      </c>
      <c r="C402" s="59" t="s">
        <v>1745</v>
      </c>
      <c r="D402" s="59" t="s">
        <v>397</v>
      </c>
      <c r="E402" s="59"/>
      <c r="F402" s="199" t="s">
        <v>1946</v>
      </c>
      <c r="G402" s="60"/>
      <c r="H402" s="60" t="s">
        <v>1947</v>
      </c>
      <c r="I402" s="60" t="s">
        <v>1948</v>
      </c>
      <c r="J402" s="62"/>
      <c r="K402" s="62"/>
      <c r="L402" s="121">
        <v>12.0</v>
      </c>
      <c r="M402" s="201">
        <f t="shared" si="14"/>
        <v>36</v>
      </c>
    </row>
    <row r="403" ht="15.75" customHeight="1">
      <c r="A403" s="59" t="s">
        <v>1949</v>
      </c>
      <c r="B403" s="186">
        <v>5.4250989E7</v>
      </c>
      <c r="C403" s="59" t="s">
        <v>963</v>
      </c>
      <c r="D403" s="59" t="s">
        <v>1930</v>
      </c>
      <c r="E403" s="59" t="s">
        <v>1931</v>
      </c>
      <c r="F403" s="199">
        <v>5059286.0</v>
      </c>
      <c r="G403" s="202"/>
      <c r="H403" s="60" t="s">
        <v>1932</v>
      </c>
      <c r="I403" s="60" t="s">
        <v>1933</v>
      </c>
      <c r="J403" s="62"/>
      <c r="K403" s="62"/>
      <c r="L403" s="121">
        <v>12.0</v>
      </c>
      <c r="M403" s="201">
        <f t="shared" si="14"/>
        <v>36</v>
      </c>
    </row>
    <row r="404" ht="15.75" customHeight="1">
      <c r="A404" s="51" t="s">
        <v>1950</v>
      </c>
      <c r="B404" s="166">
        <v>5.3329669E7</v>
      </c>
      <c r="C404" s="51" t="s">
        <v>1951</v>
      </c>
      <c r="D404" s="51" t="s">
        <v>1727</v>
      </c>
      <c r="E404" s="51" t="s">
        <v>1952</v>
      </c>
      <c r="F404" s="198">
        <v>5261083.0</v>
      </c>
      <c r="G404" s="63">
        <v>5826.0</v>
      </c>
      <c r="H404" s="63" t="s">
        <v>1932</v>
      </c>
      <c r="I404" s="63" t="s">
        <v>1953</v>
      </c>
      <c r="J404" s="54"/>
      <c r="K404" s="54"/>
      <c r="L404" s="152">
        <v>24.0</v>
      </c>
      <c r="M404" s="194">
        <f t="shared" si="14"/>
        <v>72</v>
      </c>
    </row>
    <row r="405" ht="15.75" customHeight="1">
      <c r="A405" s="49" t="s">
        <v>1954</v>
      </c>
      <c r="B405" s="51">
        <v>5.8417242E7</v>
      </c>
      <c r="C405" s="77" t="s">
        <v>1216</v>
      </c>
      <c r="D405" s="77"/>
      <c r="E405" s="77"/>
      <c r="F405" s="124" t="s">
        <v>1217</v>
      </c>
      <c r="G405" s="124"/>
      <c r="H405" s="78" t="s">
        <v>1955</v>
      </c>
      <c r="I405" s="78" t="s">
        <v>1439</v>
      </c>
      <c r="J405" s="142"/>
      <c r="K405" s="67"/>
      <c r="L405" s="119">
        <v>24.0</v>
      </c>
      <c r="M405" s="54">
        <f t="shared" si="14"/>
        <v>72</v>
      </c>
      <c r="N405" s="68"/>
    </row>
    <row r="406" ht="15.75" customHeight="1">
      <c r="A406" s="51" t="s">
        <v>1956</v>
      </c>
      <c r="B406" s="166">
        <v>5.3554804E7</v>
      </c>
      <c r="C406" s="77" t="s">
        <v>1216</v>
      </c>
      <c r="D406" s="51"/>
      <c r="E406" s="51"/>
      <c r="F406" s="124" t="s">
        <v>1217</v>
      </c>
      <c r="G406" s="63"/>
      <c r="H406" s="78" t="s">
        <v>1955</v>
      </c>
      <c r="I406" s="78" t="s">
        <v>1957</v>
      </c>
      <c r="J406" s="54"/>
      <c r="K406" s="54"/>
      <c r="L406" s="152">
        <v>24.0</v>
      </c>
      <c r="M406" s="194">
        <f t="shared" si="14"/>
        <v>72</v>
      </c>
    </row>
    <row r="407" ht="15.75" customHeight="1">
      <c r="A407" s="49" t="s">
        <v>1244</v>
      </c>
      <c r="B407" s="51"/>
      <c r="C407" s="77" t="s">
        <v>1216</v>
      </c>
      <c r="D407" s="77"/>
      <c r="E407" s="77"/>
      <c r="F407" s="124" t="s">
        <v>1217</v>
      </c>
      <c r="G407" s="124"/>
      <c r="H407" s="78" t="s">
        <v>1955</v>
      </c>
      <c r="I407" s="78" t="s">
        <v>1439</v>
      </c>
      <c r="J407" s="142"/>
      <c r="K407" s="67"/>
      <c r="L407" s="119">
        <v>24.0</v>
      </c>
      <c r="M407" s="54">
        <f t="shared" si="14"/>
        <v>72</v>
      </c>
    </row>
    <row r="408" ht="15.75" customHeight="1">
      <c r="A408" s="51" t="s">
        <v>1950</v>
      </c>
      <c r="B408" s="166"/>
      <c r="C408" s="77" t="s">
        <v>1216</v>
      </c>
      <c r="D408" s="51"/>
      <c r="E408" s="51"/>
      <c r="F408" s="124" t="s">
        <v>1217</v>
      </c>
      <c r="G408" s="63"/>
      <c r="H408" s="78" t="s">
        <v>1955</v>
      </c>
      <c r="I408" s="78" t="s">
        <v>1957</v>
      </c>
      <c r="J408" s="54"/>
      <c r="K408" s="54"/>
      <c r="L408" s="152">
        <v>24.0</v>
      </c>
      <c r="M408" s="194">
        <f t="shared" si="14"/>
        <v>72</v>
      </c>
    </row>
    <row r="409" ht="15.75" customHeight="1">
      <c r="A409" s="51" t="s">
        <v>1958</v>
      </c>
      <c r="B409" s="166">
        <v>5.3502183E7</v>
      </c>
      <c r="C409" s="51" t="s">
        <v>1102</v>
      </c>
      <c r="D409" s="51" t="s">
        <v>1959</v>
      </c>
      <c r="E409" s="51"/>
      <c r="F409" s="198" t="s">
        <v>1960</v>
      </c>
      <c r="G409" s="63"/>
      <c r="H409" s="63" t="s">
        <v>1961</v>
      </c>
      <c r="I409" s="63" t="s">
        <v>1962</v>
      </c>
      <c r="J409" s="195" t="s">
        <v>425</v>
      </c>
      <c r="K409" s="54"/>
      <c r="L409" s="152">
        <v>12.0</v>
      </c>
      <c r="M409" s="173">
        <f t="shared" si="14"/>
        <v>36</v>
      </c>
    </row>
    <row r="410" ht="15.75" customHeight="1">
      <c r="A410" s="50" t="s">
        <v>1950</v>
      </c>
      <c r="B410" s="165">
        <v>5.8660194E7</v>
      </c>
      <c r="C410" s="50" t="s">
        <v>1963</v>
      </c>
      <c r="D410" s="50" t="s">
        <v>168</v>
      </c>
      <c r="E410" s="66" t="s">
        <v>1964</v>
      </c>
      <c r="F410" s="203" t="s">
        <v>1965</v>
      </c>
      <c r="G410" s="52">
        <v>2326.0</v>
      </c>
      <c r="H410" s="52" t="s">
        <v>1961</v>
      </c>
      <c r="I410" s="52" t="s">
        <v>1966</v>
      </c>
      <c r="J410" s="106"/>
      <c r="L410" s="93">
        <v>24.0</v>
      </c>
      <c r="M410" s="204">
        <f t="shared" si="14"/>
        <v>72</v>
      </c>
    </row>
    <row r="411" ht="15.75" customHeight="1">
      <c r="A411" s="59" t="s">
        <v>1967</v>
      </c>
      <c r="B411" s="186">
        <v>5.7239875E7</v>
      </c>
      <c r="C411" s="59" t="s">
        <v>1102</v>
      </c>
      <c r="D411" s="59" t="s">
        <v>196</v>
      </c>
      <c r="E411" s="59" t="s">
        <v>1968</v>
      </c>
      <c r="F411" s="199" t="s">
        <v>1969</v>
      </c>
      <c r="G411" s="60">
        <v>6316.0</v>
      </c>
      <c r="H411" s="60" t="s">
        <v>1970</v>
      </c>
      <c r="I411" s="60" t="s">
        <v>1971</v>
      </c>
      <c r="J411" s="62"/>
      <c r="K411" s="62"/>
      <c r="L411" s="121">
        <v>12.0</v>
      </c>
      <c r="M411" s="201">
        <f t="shared" si="14"/>
        <v>36</v>
      </c>
    </row>
    <row r="412" ht="15.75" customHeight="1">
      <c r="A412" s="50" t="s">
        <v>1972</v>
      </c>
      <c r="B412" s="165">
        <v>5.6471276E7</v>
      </c>
      <c r="C412" s="50" t="s">
        <v>1468</v>
      </c>
      <c r="D412" s="50"/>
      <c r="E412" s="50"/>
      <c r="F412" s="203" t="s">
        <v>1973</v>
      </c>
      <c r="G412" s="52"/>
      <c r="H412" s="52" t="s">
        <v>1974</v>
      </c>
      <c r="I412" s="52" t="s">
        <v>1975</v>
      </c>
      <c r="L412" s="93">
        <v>12.0</v>
      </c>
      <c r="M412" s="204">
        <f t="shared" si="14"/>
        <v>36</v>
      </c>
    </row>
    <row r="413" ht="15.75" customHeight="1">
      <c r="A413" s="50" t="s">
        <v>1976</v>
      </c>
      <c r="B413" s="165">
        <v>5.7239839E7</v>
      </c>
      <c r="C413" s="50" t="s">
        <v>1468</v>
      </c>
      <c r="D413" s="50"/>
      <c r="E413" s="50"/>
      <c r="F413" s="203" t="s">
        <v>1973</v>
      </c>
      <c r="G413" s="52"/>
      <c r="H413" s="52" t="s">
        <v>1974</v>
      </c>
      <c r="I413" s="52" t="s">
        <v>1975</v>
      </c>
      <c r="L413" s="93">
        <v>12.0</v>
      </c>
      <c r="M413" s="204">
        <f t="shared" si="14"/>
        <v>36</v>
      </c>
    </row>
    <row r="414" ht="15.75" customHeight="1">
      <c r="A414" s="50" t="s">
        <v>1977</v>
      </c>
      <c r="B414" s="165">
        <v>5.4330941E7</v>
      </c>
      <c r="C414" s="50" t="s">
        <v>1468</v>
      </c>
      <c r="D414" s="50"/>
      <c r="E414" s="50"/>
      <c r="F414" s="203" t="s">
        <v>1973</v>
      </c>
      <c r="G414" s="52"/>
      <c r="H414" s="52" t="s">
        <v>1974</v>
      </c>
      <c r="I414" s="52" t="s">
        <v>1975</v>
      </c>
      <c r="L414" s="93">
        <v>12.0</v>
      </c>
      <c r="M414" s="204">
        <f t="shared" si="14"/>
        <v>36</v>
      </c>
    </row>
    <row r="415" ht="15.75" customHeight="1">
      <c r="A415" s="51" t="s">
        <v>1978</v>
      </c>
      <c r="B415" s="166">
        <v>5.9108814E7</v>
      </c>
      <c r="C415" s="51" t="s">
        <v>1979</v>
      </c>
      <c r="D415" s="51" t="s">
        <v>1980</v>
      </c>
      <c r="E415" s="51" t="s">
        <v>1981</v>
      </c>
      <c r="F415" s="198">
        <v>5016694.0</v>
      </c>
      <c r="G415" s="63">
        <v>8687.0</v>
      </c>
      <c r="H415" s="63" t="s">
        <v>1982</v>
      </c>
      <c r="I415" s="63" t="s">
        <v>1983</v>
      </c>
      <c r="J415" s="54"/>
      <c r="K415" s="54"/>
      <c r="L415" s="152">
        <v>36.0</v>
      </c>
      <c r="M415" s="194">
        <f t="shared" si="14"/>
        <v>108</v>
      </c>
    </row>
    <row r="416" ht="15.75" customHeight="1">
      <c r="A416" s="51" t="s">
        <v>1984</v>
      </c>
      <c r="B416" s="166">
        <v>5.4260741E7</v>
      </c>
      <c r="C416" s="51" t="s">
        <v>1985</v>
      </c>
      <c r="D416" s="51" t="s">
        <v>1986</v>
      </c>
      <c r="E416" s="51" t="s">
        <v>1987</v>
      </c>
      <c r="F416" s="198" t="s">
        <v>1988</v>
      </c>
      <c r="G416" s="63">
        <v>7511.0</v>
      </c>
      <c r="H416" s="63" t="s">
        <v>1989</v>
      </c>
      <c r="I416" s="63" t="s">
        <v>1990</v>
      </c>
      <c r="J416" s="54"/>
      <c r="K416" s="54"/>
      <c r="L416" s="152">
        <v>24.0</v>
      </c>
      <c r="M416" s="194">
        <f t="shared" si="14"/>
        <v>72</v>
      </c>
    </row>
    <row r="417" ht="15.75" customHeight="1">
      <c r="A417" s="51" t="s">
        <v>1991</v>
      </c>
      <c r="B417" s="166">
        <v>5.7704217E7</v>
      </c>
      <c r="C417" s="51" t="s">
        <v>1102</v>
      </c>
      <c r="D417" s="51" t="s">
        <v>1992</v>
      </c>
      <c r="E417" s="51" t="s">
        <v>1993</v>
      </c>
      <c r="F417" s="198" t="s">
        <v>1994</v>
      </c>
      <c r="G417" s="63"/>
      <c r="H417" s="63" t="s">
        <v>1995</v>
      </c>
      <c r="I417" s="63" t="s">
        <v>1996</v>
      </c>
      <c r="J417" s="54"/>
      <c r="K417" s="54"/>
      <c r="L417" s="152">
        <v>12.0</v>
      </c>
      <c r="M417" s="194">
        <f t="shared" si="14"/>
        <v>36</v>
      </c>
    </row>
    <row r="418" ht="15.75" customHeight="1">
      <c r="A418" s="51" t="s">
        <v>1997</v>
      </c>
      <c r="B418" s="166">
        <v>5.8840076E7</v>
      </c>
      <c r="C418" s="51" t="s">
        <v>1998</v>
      </c>
      <c r="D418" s="51" t="s">
        <v>203</v>
      </c>
      <c r="E418" s="51" t="s">
        <v>1999</v>
      </c>
      <c r="F418" s="198" t="s">
        <v>380</v>
      </c>
      <c r="G418" s="63"/>
      <c r="H418" s="63" t="s">
        <v>2000</v>
      </c>
      <c r="I418" s="63" t="s">
        <v>2001</v>
      </c>
      <c r="J418" s="54"/>
      <c r="K418" s="54"/>
      <c r="L418" s="152">
        <v>36.0</v>
      </c>
      <c r="M418" s="194">
        <f t="shared" si="14"/>
        <v>108</v>
      </c>
    </row>
    <row r="419" ht="15.75" customHeight="1">
      <c r="A419" s="51" t="s">
        <v>2002</v>
      </c>
      <c r="B419" s="166">
        <v>5.4710043E7</v>
      </c>
      <c r="C419" s="51" t="s">
        <v>1102</v>
      </c>
      <c r="D419" s="51" t="s">
        <v>213</v>
      </c>
      <c r="E419" s="51" t="s">
        <v>2003</v>
      </c>
      <c r="F419" s="198">
        <v>5276017.0</v>
      </c>
      <c r="G419" s="63"/>
      <c r="H419" s="63" t="s">
        <v>1500</v>
      </c>
      <c r="I419" s="63" t="s">
        <v>1012</v>
      </c>
      <c r="J419" s="54"/>
      <c r="K419" s="54"/>
      <c r="L419" s="152">
        <v>12.0</v>
      </c>
      <c r="M419" s="194">
        <f t="shared" si="14"/>
        <v>36</v>
      </c>
    </row>
    <row r="420" ht="15.75" customHeight="1">
      <c r="A420" s="51" t="s">
        <v>2004</v>
      </c>
      <c r="B420" s="166">
        <v>5.3077438E7</v>
      </c>
      <c r="C420" s="51" t="s">
        <v>1468</v>
      </c>
      <c r="D420" s="51"/>
      <c r="E420" s="51"/>
      <c r="F420" s="198" t="s">
        <v>2005</v>
      </c>
      <c r="G420" s="63"/>
      <c r="H420" s="63" t="s">
        <v>1500</v>
      </c>
      <c r="I420" s="63" t="s">
        <v>1017</v>
      </c>
      <c r="J420" s="54"/>
      <c r="K420" s="54"/>
      <c r="L420" s="152">
        <v>24.0</v>
      </c>
      <c r="M420" s="194">
        <f t="shared" si="14"/>
        <v>72</v>
      </c>
    </row>
    <row r="421" ht="15.75" customHeight="1">
      <c r="A421" s="51" t="s">
        <v>2006</v>
      </c>
      <c r="B421" s="166">
        <v>5.4770846E7</v>
      </c>
      <c r="C421" s="51" t="s">
        <v>1468</v>
      </c>
      <c r="D421" s="51"/>
      <c r="E421" s="51"/>
      <c r="F421" s="198" t="s">
        <v>2005</v>
      </c>
      <c r="G421" s="63"/>
      <c r="H421" s="63" t="s">
        <v>1500</v>
      </c>
      <c r="I421" s="63" t="s">
        <v>1017</v>
      </c>
      <c r="J421" s="54"/>
      <c r="K421" s="54"/>
      <c r="L421" s="152">
        <v>24.0</v>
      </c>
      <c r="M421" s="194">
        <f t="shared" si="14"/>
        <v>72</v>
      </c>
    </row>
    <row r="422" ht="15.75" customHeight="1">
      <c r="A422" s="51" t="s">
        <v>2007</v>
      </c>
      <c r="B422" s="166">
        <v>5.4770848E7</v>
      </c>
      <c r="C422" s="51" t="s">
        <v>1468</v>
      </c>
      <c r="D422" s="51"/>
      <c r="E422" s="51"/>
      <c r="F422" s="198" t="s">
        <v>2005</v>
      </c>
      <c r="G422" s="63"/>
      <c r="H422" s="63" t="s">
        <v>1500</v>
      </c>
      <c r="I422" s="63" t="s">
        <v>1017</v>
      </c>
      <c r="J422" s="54"/>
      <c r="K422" s="54"/>
      <c r="L422" s="152">
        <v>24.0</v>
      </c>
      <c r="M422" s="194">
        <f t="shared" si="14"/>
        <v>72</v>
      </c>
    </row>
    <row r="423" ht="15.75" customHeight="1">
      <c r="A423" s="51" t="s">
        <v>2008</v>
      </c>
      <c r="B423" s="166">
        <v>5.4510971E7</v>
      </c>
      <c r="C423" s="51" t="s">
        <v>1468</v>
      </c>
      <c r="D423" s="51"/>
      <c r="E423" s="51"/>
      <c r="F423" s="198" t="s">
        <v>2005</v>
      </c>
      <c r="G423" s="63"/>
      <c r="H423" s="63" t="s">
        <v>1500</v>
      </c>
      <c r="I423" s="63" t="s">
        <v>1017</v>
      </c>
      <c r="J423" s="54"/>
      <c r="K423" s="54"/>
      <c r="L423" s="152">
        <v>24.0</v>
      </c>
      <c r="M423" s="194">
        <f t="shared" si="14"/>
        <v>72</v>
      </c>
    </row>
    <row r="424" ht="15.75" customHeight="1">
      <c r="A424" s="77" t="s">
        <v>2009</v>
      </c>
      <c r="B424" s="119">
        <v>5.4670512E7</v>
      </c>
      <c r="C424" s="68" t="s">
        <v>1468</v>
      </c>
      <c r="D424" s="68"/>
      <c r="E424" s="68"/>
      <c r="F424" s="205" t="s">
        <v>2005</v>
      </c>
      <c r="G424" s="68"/>
      <c r="H424" s="117" t="s">
        <v>1500</v>
      </c>
      <c r="I424" s="117" t="s">
        <v>1017</v>
      </c>
      <c r="J424" s="68"/>
      <c r="K424" s="68"/>
      <c r="L424" s="193">
        <v>24.0</v>
      </c>
      <c r="M424" s="193">
        <f t="shared" si="14"/>
        <v>72</v>
      </c>
    </row>
    <row r="425" ht="15.75" customHeight="1">
      <c r="A425" s="81" t="s">
        <v>2010</v>
      </c>
      <c r="B425" s="152">
        <v>5.1914698E7</v>
      </c>
      <c r="C425" s="67" t="s">
        <v>1468</v>
      </c>
      <c r="D425" s="67"/>
      <c r="E425" s="67"/>
      <c r="F425" s="206" t="s">
        <v>2005</v>
      </c>
      <c r="G425" s="67"/>
      <c r="H425" s="145" t="s">
        <v>1500</v>
      </c>
      <c r="I425" s="145" t="s">
        <v>1017</v>
      </c>
      <c r="J425" s="67"/>
      <c r="K425" s="67"/>
      <c r="L425" s="131">
        <v>24.0</v>
      </c>
      <c r="M425" s="131">
        <f t="shared" si="14"/>
        <v>72</v>
      </c>
    </row>
    <row r="426" ht="15.75" customHeight="1">
      <c r="A426" s="59" t="s">
        <v>2011</v>
      </c>
      <c r="B426" s="186">
        <v>5.3014058E7</v>
      </c>
      <c r="C426" s="59" t="s">
        <v>1468</v>
      </c>
      <c r="D426" s="59" t="s">
        <v>213</v>
      </c>
      <c r="E426" s="59" t="s">
        <v>2012</v>
      </c>
      <c r="F426" s="199">
        <v>5587571.0</v>
      </c>
      <c r="G426" s="60"/>
      <c r="H426" s="60" t="s">
        <v>2013</v>
      </c>
      <c r="I426" s="60" t="s">
        <v>2014</v>
      </c>
      <c r="J426" s="62"/>
      <c r="K426" s="62"/>
      <c r="L426" s="121">
        <v>12.0</v>
      </c>
      <c r="M426" s="201">
        <f t="shared" si="14"/>
        <v>36</v>
      </c>
    </row>
    <row r="427" ht="15.75" customHeight="1">
      <c r="A427" s="90" t="s">
        <v>2015</v>
      </c>
      <c r="B427" s="93">
        <v>5.6951376E7</v>
      </c>
      <c r="C427" s="90" t="s">
        <v>1102</v>
      </c>
      <c r="D427" s="90" t="s">
        <v>1980</v>
      </c>
      <c r="E427" s="90" t="s">
        <v>2016</v>
      </c>
      <c r="F427" s="207" t="s">
        <v>2017</v>
      </c>
      <c r="G427" s="90">
        <v>7399.0</v>
      </c>
      <c r="H427" s="52" t="s">
        <v>2018</v>
      </c>
      <c r="I427" s="52" t="s">
        <v>2019</v>
      </c>
      <c r="J427" s="73" t="s">
        <v>1522</v>
      </c>
      <c r="K427" s="74"/>
      <c r="L427" s="93">
        <v>12.0</v>
      </c>
      <c r="M427" s="160">
        <f t="shared" si="14"/>
        <v>36</v>
      </c>
    </row>
    <row r="428" ht="15.75" customHeight="1">
      <c r="A428" s="90" t="s">
        <v>2020</v>
      </c>
      <c r="B428" s="93">
        <v>5.9079626E7</v>
      </c>
      <c r="C428" s="90" t="s">
        <v>888</v>
      </c>
      <c r="D428" s="90" t="s">
        <v>917</v>
      </c>
      <c r="E428" s="90" t="s">
        <v>2021</v>
      </c>
      <c r="F428" s="207" t="s">
        <v>2022</v>
      </c>
      <c r="G428" s="96"/>
      <c r="H428" s="52" t="s">
        <v>2023</v>
      </c>
      <c r="I428" s="52" t="s">
        <v>2024</v>
      </c>
      <c r="J428" s="73" t="s">
        <v>1522</v>
      </c>
      <c r="K428" s="74"/>
      <c r="L428" s="93">
        <v>12.0</v>
      </c>
      <c r="M428" s="160">
        <f t="shared" si="14"/>
        <v>36</v>
      </c>
    </row>
    <row r="429" ht="15.75" customHeight="1">
      <c r="A429" s="100" t="s">
        <v>2025</v>
      </c>
      <c r="B429" s="121">
        <v>5.3508491E7</v>
      </c>
      <c r="C429" s="100" t="s">
        <v>2026</v>
      </c>
      <c r="D429" s="100" t="s">
        <v>507</v>
      </c>
      <c r="E429" s="100" t="s">
        <v>2027</v>
      </c>
      <c r="F429" s="208">
        <v>5.6602595E7</v>
      </c>
      <c r="G429" s="100">
        <v>4498.0</v>
      </c>
      <c r="H429" s="60" t="s">
        <v>2028</v>
      </c>
      <c r="I429" s="60" t="s">
        <v>2029</v>
      </c>
      <c r="J429" s="103"/>
      <c r="K429" s="103"/>
      <c r="L429" s="121">
        <v>12.0</v>
      </c>
      <c r="M429" s="181">
        <f t="shared" si="14"/>
        <v>36</v>
      </c>
    </row>
    <row r="430" ht="15.75" customHeight="1">
      <c r="A430" s="100" t="s">
        <v>2030</v>
      </c>
      <c r="B430" s="121">
        <v>5.8856147E7</v>
      </c>
      <c r="C430" s="100" t="s">
        <v>2031</v>
      </c>
      <c r="D430" s="100" t="s">
        <v>1153</v>
      </c>
      <c r="E430" s="100" t="s">
        <v>2032</v>
      </c>
      <c r="F430" s="208">
        <v>5535097.0</v>
      </c>
      <c r="G430" s="101">
        <v>6162.0</v>
      </c>
      <c r="H430" s="60" t="s">
        <v>2028</v>
      </c>
      <c r="I430" s="60" t="s">
        <v>2029</v>
      </c>
      <c r="J430" s="103"/>
      <c r="K430" s="103"/>
      <c r="L430" s="121">
        <v>12.0</v>
      </c>
      <c r="M430" s="181">
        <f t="shared" si="14"/>
        <v>36</v>
      </c>
    </row>
    <row r="431" ht="15.75" customHeight="1">
      <c r="A431" s="81" t="s">
        <v>2033</v>
      </c>
      <c r="B431" s="152">
        <v>5.3573452E7</v>
      </c>
      <c r="C431" s="81" t="s">
        <v>2034</v>
      </c>
      <c r="D431" s="81" t="s">
        <v>2035</v>
      </c>
      <c r="E431" s="81" t="s">
        <v>2036</v>
      </c>
      <c r="F431" s="209" t="s">
        <v>2037</v>
      </c>
      <c r="G431" s="81">
        <v>6488.0</v>
      </c>
      <c r="H431" s="63" t="s">
        <v>2038</v>
      </c>
      <c r="I431" s="63" t="s">
        <v>2039</v>
      </c>
      <c r="J431" s="67"/>
      <c r="K431" s="67"/>
      <c r="L431" s="152">
        <v>36.0</v>
      </c>
      <c r="M431" s="131">
        <f t="shared" si="14"/>
        <v>108</v>
      </c>
    </row>
    <row r="432" ht="15.75" customHeight="1">
      <c r="A432" s="100" t="s">
        <v>2040</v>
      </c>
      <c r="B432" s="121">
        <v>5.1904196E7</v>
      </c>
      <c r="C432" s="100" t="s">
        <v>2041</v>
      </c>
      <c r="D432" s="100" t="s">
        <v>2042</v>
      </c>
      <c r="E432" s="210"/>
      <c r="F432" s="208">
        <v>5.1970073E7</v>
      </c>
      <c r="G432" s="211"/>
      <c r="H432" s="60" t="s">
        <v>2043</v>
      </c>
      <c r="I432" s="60" t="s">
        <v>2044</v>
      </c>
      <c r="J432" s="103"/>
      <c r="K432" s="103"/>
      <c r="L432" s="121">
        <v>12.0</v>
      </c>
      <c r="M432" s="181">
        <f t="shared" si="14"/>
        <v>36</v>
      </c>
    </row>
    <row r="433" ht="15.75" customHeight="1">
      <c r="A433" s="100" t="s">
        <v>2045</v>
      </c>
      <c r="B433" s="121">
        <v>5.1936867E7</v>
      </c>
      <c r="C433" s="100" t="s">
        <v>1468</v>
      </c>
      <c r="D433" s="100" t="s">
        <v>2046</v>
      </c>
      <c r="E433" s="100" t="s">
        <v>2047</v>
      </c>
      <c r="F433" s="208">
        <v>5.6602595E7</v>
      </c>
      <c r="G433" s="211"/>
      <c r="H433" s="60" t="s">
        <v>2048</v>
      </c>
      <c r="I433" s="60" t="s">
        <v>2049</v>
      </c>
      <c r="J433" s="103"/>
      <c r="K433" s="103"/>
      <c r="L433" s="121">
        <v>12.0</v>
      </c>
      <c r="M433" s="181">
        <f t="shared" si="14"/>
        <v>36</v>
      </c>
    </row>
    <row r="434" ht="15.75" customHeight="1">
      <c r="A434" s="100" t="s">
        <v>2050</v>
      </c>
      <c r="B434" s="121">
        <v>5.4710323E7</v>
      </c>
      <c r="C434" s="100" t="s">
        <v>303</v>
      </c>
      <c r="D434" s="100" t="s">
        <v>2051</v>
      </c>
      <c r="E434" s="100" t="s">
        <v>2052</v>
      </c>
      <c r="F434" s="208" t="s">
        <v>2053</v>
      </c>
      <c r="G434" s="101">
        <v>9436.0</v>
      </c>
      <c r="H434" s="60" t="s">
        <v>1538</v>
      </c>
      <c r="I434" s="60" t="s">
        <v>2054</v>
      </c>
      <c r="J434" s="103"/>
      <c r="K434" s="103"/>
      <c r="L434" s="121">
        <v>12.0</v>
      </c>
      <c r="M434" s="181">
        <f t="shared" si="14"/>
        <v>36</v>
      </c>
    </row>
    <row r="435" ht="15.75" customHeight="1">
      <c r="A435" s="49" t="s">
        <v>2055</v>
      </c>
      <c r="B435" s="50">
        <v>5.4390351E7</v>
      </c>
      <c r="C435" s="77" t="s">
        <v>1216</v>
      </c>
      <c r="D435" s="77"/>
      <c r="E435" s="77"/>
      <c r="F435" s="124" t="s">
        <v>1217</v>
      </c>
      <c r="G435" s="124"/>
      <c r="H435" s="78" t="s">
        <v>2056</v>
      </c>
      <c r="I435" s="78" t="s">
        <v>2057</v>
      </c>
      <c r="J435" s="79"/>
      <c r="K435" s="68"/>
      <c r="L435" s="119">
        <v>24.0</v>
      </c>
      <c r="M435" s="54">
        <f t="shared" si="14"/>
        <v>72</v>
      </c>
      <c r="N435" s="68"/>
    </row>
    <row r="436" ht="15.75" customHeight="1">
      <c r="A436" s="49" t="s">
        <v>2058</v>
      </c>
      <c r="B436" s="128" t="s">
        <v>2059</v>
      </c>
      <c r="C436" s="77" t="s">
        <v>1216</v>
      </c>
      <c r="D436" s="81"/>
      <c r="E436" s="81"/>
      <c r="F436" s="124" t="s">
        <v>1217</v>
      </c>
      <c r="G436" s="130"/>
      <c r="H436" s="78" t="s">
        <v>2056</v>
      </c>
      <c r="I436" s="78" t="s">
        <v>2057</v>
      </c>
      <c r="J436" s="142"/>
      <c r="K436" s="67"/>
      <c r="L436" s="119">
        <v>24.0</v>
      </c>
      <c r="M436" s="54">
        <f t="shared" si="14"/>
        <v>72</v>
      </c>
      <c r="N436" s="68"/>
    </row>
    <row r="437" ht="15.75" customHeight="1">
      <c r="A437" s="49" t="s">
        <v>2060</v>
      </c>
      <c r="B437" s="50">
        <v>5.4670581E7</v>
      </c>
      <c r="C437" s="77" t="s">
        <v>1216</v>
      </c>
      <c r="D437" s="77"/>
      <c r="E437" s="77"/>
      <c r="F437" s="124" t="s">
        <v>1217</v>
      </c>
      <c r="G437" s="124"/>
      <c r="H437" s="78" t="s">
        <v>2056</v>
      </c>
      <c r="I437" s="78" t="s">
        <v>2057</v>
      </c>
      <c r="J437" s="142"/>
      <c r="K437" s="67"/>
      <c r="L437" s="119">
        <v>24.0</v>
      </c>
      <c r="M437" s="54">
        <f t="shared" si="14"/>
        <v>72</v>
      </c>
      <c r="N437" s="68"/>
    </row>
    <row r="438" ht="15.75" customHeight="1">
      <c r="A438" s="49" t="s">
        <v>2061</v>
      </c>
      <c r="B438" s="152">
        <v>5.1968266E7</v>
      </c>
      <c r="C438" s="77" t="s">
        <v>1216</v>
      </c>
      <c r="D438" s="77"/>
      <c r="E438" s="77"/>
      <c r="F438" s="124" t="s">
        <v>1217</v>
      </c>
      <c r="G438" s="124"/>
      <c r="H438" s="78" t="s">
        <v>2056</v>
      </c>
      <c r="I438" s="78" t="s">
        <v>2057</v>
      </c>
      <c r="J438" s="142"/>
      <c r="K438" s="67"/>
      <c r="L438" s="119">
        <v>24.0</v>
      </c>
      <c r="M438" s="54">
        <f t="shared" si="14"/>
        <v>72</v>
      </c>
      <c r="N438" s="68"/>
    </row>
    <row r="439" ht="15.75" customHeight="1">
      <c r="A439" s="49" t="s">
        <v>2062</v>
      </c>
      <c r="B439" s="50">
        <v>5.3434583E7</v>
      </c>
      <c r="C439" s="77" t="s">
        <v>1446</v>
      </c>
      <c r="D439" s="77"/>
      <c r="E439" s="77"/>
      <c r="F439" s="124" t="s">
        <v>2063</v>
      </c>
      <c r="G439" s="124"/>
      <c r="H439" s="78" t="s">
        <v>2056</v>
      </c>
      <c r="I439" s="78" t="s">
        <v>2064</v>
      </c>
      <c r="J439" s="142"/>
      <c r="K439" s="67"/>
      <c r="L439" s="119">
        <v>12.0</v>
      </c>
      <c r="M439" s="54">
        <f t="shared" si="14"/>
        <v>36</v>
      </c>
      <c r="N439" s="68"/>
    </row>
    <row r="440" ht="15.75" customHeight="1">
      <c r="A440" s="49" t="s">
        <v>2065</v>
      </c>
      <c r="B440" s="152">
        <v>5.1990697E7</v>
      </c>
      <c r="C440" s="77" t="s">
        <v>2066</v>
      </c>
      <c r="D440" s="77" t="s">
        <v>551</v>
      </c>
      <c r="E440" s="77" t="s">
        <v>2067</v>
      </c>
      <c r="F440" s="124">
        <v>5133530.0</v>
      </c>
      <c r="G440" s="124"/>
      <c r="H440" s="78" t="s">
        <v>542</v>
      </c>
      <c r="I440" s="78" t="s">
        <v>2068</v>
      </c>
      <c r="J440" s="142"/>
      <c r="K440" s="67"/>
      <c r="L440" s="119">
        <v>60.0</v>
      </c>
      <c r="M440" s="54">
        <f t="shared" si="14"/>
        <v>180</v>
      </c>
      <c r="N440" s="68"/>
    </row>
    <row r="441" ht="15.75" customHeight="1">
      <c r="A441" s="49" t="s">
        <v>2069</v>
      </c>
      <c r="B441" s="212">
        <v>5.4760846E7</v>
      </c>
      <c r="C441" s="192" t="s">
        <v>1446</v>
      </c>
      <c r="D441" s="77" t="s">
        <v>203</v>
      </c>
      <c r="E441" s="77" t="s">
        <v>2070</v>
      </c>
      <c r="F441" s="124" t="s">
        <v>2071</v>
      </c>
      <c r="G441" s="124">
        <v>2774.0</v>
      </c>
      <c r="H441" s="78" t="s">
        <v>2072</v>
      </c>
      <c r="I441" s="78" t="s">
        <v>2073</v>
      </c>
      <c r="J441" s="142"/>
      <c r="K441" s="67"/>
      <c r="L441" s="119">
        <v>36.0</v>
      </c>
      <c r="M441" s="54">
        <f t="shared" si="14"/>
        <v>108</v>
      </c>
      <c r="N441" s="68"/>
    </row>
    <row r="442" ht="15.75" customHeight="1">
      <c r="A442" s="58" t="s">
        <v>2074</v>
      </c>
      <c r="B442" s="121">
        <v>5.1990697E7</v>
      </c>
      <c r="C442" s="100" t="s">
        <v>2066</v>
      </c>
      <c r="D442" s="100" t="s">
        <v>2075</v>
      </c>
      <c r="E442" s="100" t="s">
        <v>2076</v>
      </c>
      <c r="F442" s="136">
        <v>5.6957591E7</v>
      </c>
      <c r="G442" s="136">
        <v>7537.0</v>
      </c>
      <c r="H442" s="101" t="s">
        <v>2077</v>
      </c>
      <c r="I442" s="101" t="s">
        <v>1869</v>
      </c>
      <c r="J442" s="137"/>
      <c r="K442" s="103"/>
      <c r="L442" s="121">
        <v>12.0</v>
      </c>
      <c r="M442" s="62">
        <f t="shared" si="14"/>
        <v>36</v>
      </c>
      <c r="N442" s="68"/>
    </row>
    <row r="443" ht="15.75" customHeight="1">
      <c r="A443" s="49" t="s">
        <v>2078</v>
      </c>
      <c r="B443" s="212">
        <v>5.3098419E7</v>
      </c>
      <c r="C443" s="77" t="s">
        <v>2079</v>
      </c>
      <c r="D443" s="77" t="s">
        <v>1687</v>
      </c>
      <c r="E443" s="77" t="s">
        <v>2080</v>
      </c>
      <c r="F443" s="124">
        <v>5.8514504E7</v>
      </c>
      <c r="G443" s="124">
        <v>6644.0</v>
      </c>
      <c r="H443" s="78" t="s">
        <v>2081</v>
      </c>
      <c r="I443" s="78" t="s">
        <v>1036</v>
      </c>
      <c r="J443" s="142"/>
      <c r="K443" s="67"/>
      <c r="L443" s="119">
        <v>24.0</v>
      </c>
      <c r="M443" s="54">
        <f t="shared" si="14"/>
        <v>72</v>
      </c>
      <c r="N443" s="68"/>
    </row>
    <row r="444" ht="15.75" customHeight="1">
      <c r="A444" s="49" t="s">
        <v>2082</v>
      </c>
      <c r="B444" s="152">
        <v>5.1968624E7</v>
      </c>
      <c r="C444" s="77" t="s">
        <v>2083</v>
      </c>
      <c r="D444" s="77" t="s">
        <v>988</v>
      </c>
      <c r="E444" s="77" t="s">
        <v>2084</v>
      </c>
      <c r="F444" s="124">
        <v>5.384098E7</v>
      </c>
      <c r="G444" s="124">
        <v>5757.0</v>
      </c>
      <c r="H444" s="78" t="s">
        <v>2085</v>
      </c>
      <c r="I444" s="78" t="s">
        <v>2086</v>
      </c>
      <c r="J444" s="142"/>
      <c r="K444" s="67"/>
      <c r="L444" s="119">
        <v>60.0</v>
      </c>
      <c r="M444" s="54">
        <f t="shared" si="14"/>
        <v>180</v>
      </c>
      <c r="N444" s="68"/>
    </row>
    <row r="445" ht="15.75" customHeight="1">
      <c r="A445" s="57" t="s">
        <v>2087</v>
      </c>
      <c r="B445" s="213">
        <v>5.787186E7</v>
      </c>
      <c r="C445" s="90" t="s">
        <v>907</v>
      </c>
      <c r="D445" s="90" t="s">
        <v>2088</v>
      </c>
      <c r="E445" s="90"/>
      <c r="F445" s="125" t="s">
        <v>2089</v>
      </c>
      <c r="G445" s="125"/>
      <c r="H445" s="85" t="s">
        <v>2090</v>
      </c>
      <c r="I445" s="85" t="s">
        <v>2091</v>
      </c>
      <c r="J445" s="139"/>
      <c r="K445" s="74"/>
      <c r="L445" s="93">
        <v>12.0</v>
      </c>
      <c r="M445">
        <f t="shared" si="14"/>
        <v>36</v>
      </c>
      <c r="N445" s="68"/>
    </row>
    <row r="446" ht="15.75" customHeight="1">
      <c r="A446" s="57" t="s">
        <v>2092</v>
      </c>
      <c r="B446" s="93">
        <v>5.1931117E7</v>
      </c>
      <c r="C446" s="90" t="s">
        <v>907</v>
      </c>
      <c r="D446" s="90" t="s">
        <v>755</v>
      </c>
      <c r="E446" s="90"/>
      <c r="F446" s="125" t="s">
        <v>2093</v>
      </c>
      <c r="G446" s="125"/>
      <c r="H446" s="85" t="s">
        <v>417</v>
      </c>
      <c r="I446" s="85" t="s">
        <v>1596</v>
      </c>
      <c r="J446" s="139"/>
      <c r="K446" s="74"/>
      <c r="L446" s="93">
        <v>60.0</v>
      </c>
      <c r="M446">
        <f t="shared" si="14"/>
        <v>180</v>
      </c>
      <c r="N446" s="68"/>
    </row>
    <row r="447" ht="15.75" customHeight="1">
      <c r="A447" s="214" t="s">
        <v>2094</v>
      </c>
      <c r="B447" s="121">
        <v>5.6956148E7</v>
      </c>
      <c r="C447" s="100" t="s">
        <v>1216</v>
      </c>
      <c r="D447" s="100" t="s">
        <v>2095</v>
      </c>
      <c r="E447" s="100" t="s">
        <v>2096</v>
      </c>
      <c r="F447" s="136">
        <v>5.6933181E7</v>
      </c>
      <c r="G447" s="136">
        <v>2783.0</v>
      </c>
      <c r="H447" s="101">
        <v>16.092022</v>
      </c>
      <c r="I447" s="101" t="s">
        <v>2097</v>
      </c>
      <c r="J447" s="137"/>
      <c r="K447" s="103"/>
      <c r="L447" s="121">
        <v>12.0</v>
      </c>
      <c r="M447" s="62">
        <f t="shared" si="14"/>
        <v>36</v>
      </c>
    </row>
    <row r="448" ht="15.75" customHeight="1">
      <c r="A448" s="58" t="s">
        <v>2098</v>
      </c>
      <c r="B448" s="121">
        <v>5.3045257E7</v>
      </c>
      <c r="C448" s="100" t="s">
        <v>1792</v>
      </c>
      <c r="D448" s="100" t="s">
        <v>443</v>
      </c>
      <c r="E448" s="100"/>
      <c r="F448" s="136">
        <v>5.6482161E7</v>
      </c>
      <c r="G448" s="136"/>
      <c r="H448" s="101" t="s">
        <v>2099</v>
      </c>
      <c r="I448" s="101" t="s">
        <v>1607</v>
      </c>
      <c r="J448" s="137"/>
      <c r="K448" s="103"/>
      <c r="L448" s="121">
        <v>12.0</v>
      </c>
      <c r="M448" s="62">
        <f t="shared" si="14"/>
        <v>36</v>
      </c>
      <c r="N448" s="68"/>
    </row>
    <row r="449" ht="15.75" customHeight="1">
      <c r="A449" s="215" t="s">
        <v>2094</v>
      </c>
      <c r="B449" s="152">
        <v>5.7880321E7</v>
      </c>
      <c r="C449" s="77" t="s">
        <v>1792</v>
      </c>
      <c r="D449" s="77" t="s">
        <v>168</v>
      </c>
      <c r="E449" s="77" t="s">
        <v>2100</v>
      </c>
      <c r="F449" s="124" t="s">
        <v>2101</v>
      </c>
      <c r="G449" s="124"/>
      <c r="H449" s="78">
        <v>22.092022</v>
      </c>
      <c r="I449" s="78" t="s">
        <v>2102</v>
      </c>
      <c r="J449" s="142"/>
      <c r="K449" s="67"/>
      <c r="L449" s="119">
        <v>36.0</v>
      </c>
      <c r="M449" s="54">
        <f t="shared" si="14"/>
        <v>108</v>
      </c>
    </row>
    <row r="450" ht="15.75" customHeight="1">
      <c r="A450" s="49" t="s">
        <v>2103</v>
      </c>
      <c r="B450" s="152">
        <v>5.3231625E7</v>
      </c>
      <c r="C450" s="77" t="s">
        <v>1792</v>
      </c>
      <c r="D450" s="77" t="s">
        <v>2104</v>
      </c>
      <c r="E450" s="77" t="s">
        <v>2105</v>
      </c>
      <c r="F450" s="124">
        <v>5.6698993E7</v>
      </c>
      <c r="G450" s="124"/>
      <c r="H450" s="78" t="s">
        <v>2106</v>
      </c>
      <c r="I450" s="78" t="s">
        <v>2107</v>
      </c>
      <c r="J450" s="142"/>
      <c r="K450" s="67"/>
      <c r="L450" s="119">
        <v>12.0</v>
      </c>
      <c r="M450" s="54">
        <f t="shared" si="14"/>
        <v>36</v>
      </c>
      <c r="N450" s="68"/>
    </row>
    <row r="451" ht="15.75" customHeight="1">
      <c r="A451" s="215" t="s">
        <v>2108</v>
      </c>
      <c r="B451" s="152">
        <v>5.3823391E7</v>
      </c>
      <c r="C451" s="77" t="s">
        <v>2109</v>
      </c>
      <c r="D451" s="77" t="s">
        <v>2110</v>
      </c>
      <c r="E451" s="77" t="s">
        <v>2111</v>
      </c>
      <c r="F451" s="124">
        <v>5.5670521E7</v>
      </c>
      <c r="G451" s="124">
        <v>3861.0</v>
      </c>
      <c r="H451" s="78" t="s">
        <v>2112</v>
      </c>
      <c r="I451" s="78" t="s">
        <v>2113</v>
      </c>
      <c r="J451" s="142"/>
      <c r="K451" s="67"/>
      <c r="L451" s="119">
        <v>60.0</v>
      </c>
      <c r="M451" s="54">
        <f t="shared" si="14"/>
        <v>180</v>
      </c>
    </row>
    <row r="452" ht="15.75" customHeight="1">
      <c r="A452" s="58" t="s">
        <v>2114</v>
      </c>
      <c r="B452" s="121">
        <v>5.1988196E7</v>
      </c>
      <c r="C452" s="100" t="s">
        <v>1792</v>
      </c>
      <c r="D452" s="100" t="s">
        <v>1123</v>
      </c>
      <c r="E452" s="100" t="s">
        <v>2115</v>
      </c>
      <c r="F452" s="136" t="s">
        <v>2116</v>
      </c>
      <c r="G452" s="136">
        <v>5943.0</v>
      </c>
      <c r="H452" s="101" t="s">
        <v>2117</v>
      </c>
      <c r="I452" s="101" t="s">
        <v>2118</v>
      </c>
      <c r="J452" s="137"/>
      <c r="K452" s="103"/>
      <c r="L452" s="121">
        <v>12.0</v>
      </c>
      <c r="M452" s="62">
        <f t="shared" si="14"/>
        <v>36</v>
      </c>
      <c r="N452" s="68"/>
    </row>
    <row r="453" ht="15.75" customHeight="1">
      <c r="A453" s="215" t="s">
        <v>2119</v>
      </c>
      <c r="B453" s="152">
        <v>5.3830953E7</v>
      </c>
      <c r="C453" s="77" t="s">
        <v>2120</v>
      </c>
      <c r="D453" s="77" t="s">
        <v>203</v>
      </c>
      <c r="E453" s="77" t="s">
        <v>2121</v>
      </c>
      <c r="F453" s="124" t="s">
        <v>380</v>
      </c>
      <c r="G453" s="124">
        <v>6137.0</v>
      </c>
      <c r="H453" s="78" t="s">
        <v>2117</v>
      </c>
      <c r="I453" s="78" t="s">
        <v>2118</v>
      </c>
      <c r="J453" s="88" t="s">
        <v>77</v>
      </c>
      <c r="K453" s="67"/>
      <c r="L453" s="119">
        <v>12.0</v>
      </c>
      <c r="M453" s="54">
        <f t="shared" si="14"/>
        <v>36</v>
      </c>
    </row>
    <row r="454" ht="15.75" customHeight="1">
      <c r="A454" s="58" t="s">
        <v>2122</v>
      </c>
      <c r="B454" s="121">
        <v>5.3669281E7</v>
      </c>
      <c r="C454" s="100" t="s">
        <v>1792</v>
      </c>
      <c r="D454" s="100" t="s">
        <v>213</v>
      </c>
      <c r="E454" s="100" t="s">
        <v>2123</v>
      </c>
      <c r="F454" s="136" t="s">
        <v>2124</v>
      </c>
      <c r="G454" s="136">
        <v>2354.0</v>
      </c>
      <c r="H454" s="101" t="s">
        <v>2117</v>
      </c>
      <c r="I454" s="101" t="s">
        <v>2118</v>
      </c>
      <c r="J454" s="137"/>
      <c r="K454" s="103"/>
      <c r="L454" s="121">
        <v>36.0</v>
      </c>
      <c r="M454" s="62">
        <f t="shared" si="14"/>
        <v>108</v>
      </c>
      <c r="N454" s="68"/>
    </row>
    <row r="455" ht="15.75" customHeight="1">
      <c r="A455" s="215" t="s">
        <v>2125</v>
      </c>
      <c r="B455" s="152">
        <v>5.3815634E7</v>
      </c>
      <c r="C455" s="77" t="s">
        <v>2126</v>
      </c>
      <c r="D455" s="77" t="s">
        <v>2127</v>
      </c>
      <c r="E455" s="77" t="s">
        <v>2128</v>
      </c>
      <c r="F455" s="124">
        <v>5074909.0</v>
      </c>
      <c r="G455" s="124">
        <v>3493.0</v>
      </c>
      <c r="H455" s="78" t="s">
        <v>2129</v>
      </c>
      <c r="I455" s="78" t="s">
        <v>2130</v>
      </c>
      <c r="J455" s="142"/>
      <c r="K455" s="67"/>
      <c r="L455" s="119">
        <v>12.0</v>
      </c>
      <c r="M455" s="54">
        <f t="shared" si="14"/>
        <v>36</v>
      </c>
    </row>
    <row r="456" ht="15.75" customHeight="1">
      <c r="A456" s="58" t="s">
        <v>2131</v>
      </c>
      <c r="B456" s="121">
        <v>5.4260206E7</v>
      </c>
      <c r="C456" s="100" t="s">
        <v>2132</v>
      </c>
      <c r="D456" s="100" t="s">
        <v>2051</v>
      </c>
      <c r="E456" s="100" t="s">
        <v>2133</v>
      </c>
      <c r="F456" s="136" t="s">
        <v>2134</v>
      </c>
      <c r="G456" s="136">
        <v>6366.0</v>
      </c>
      <c r="H456" s="101" t="s">
        <v>2117</v>
      </c>
      <c r="I456" s="101" t="s">
        <v>2118</v>
      </c>
      <c r="J456" s="137"/>
      <c r="K456" s="103"/>
      <c r="L456" s="121">
        <v>36.0</v>
      </c>
      <c r="M456" s="62">
        <f t="shared" si="14"/>
        <v>108</v>
      </c>
      <c r="N456" s="68"/>
    </row>
    <row r="457" ht="15.75" customHeight="1">
      <c r="A457" s="215" t="s">
        <v>2135</v>
      </c>
      <c r="B457" s="152">
        <v>5.1962287E7</v>
      </c>
      <c r="C457" s="77" t="s">
        <v>2136</v>
      </c>
      <c r="D457" s="77" t="s">
        <v>1554</v>
      </c>
      <c r="E457" s="77"/>
      <c r="F457" s="124" t="s">
        <v>2137</v>
      </c>
      <c r="G457" s="124"/>
      <c r="H457" s="78" t="s">
        <v>2138</v>
      </c>
      <c r="I457" s="78" t="s">
        <v>159</v>
      </c>
      <c r="J457" s="88" t="s">
        <v>77</v>
      </c>
      <c r="K457" s="67"/>
      <c r="L457" s="119">
        <v>12.0</v>
      </c>
      <c r="M457" s="54">
        <f t="shared" si="14"/>
        <v>36</v>
      </c>
    </row>
    <row r="458" ht="15.75" customHeight="1">
      <c r="A458" s="58" t="s">
        <v>2139</v>
      </c>
      <c r="B458" s="121">
        <v>5.452026E7</v>
      </c>
      <c r="C458" s="100" t="s">
        <v>1792</v>
      </c>
      <c r="D458" s="100" t="s">
        <v>2140</v>
      </c>
      <c r="E458" s="100" t="s">
        <v>2141</v>
      </c>
      <c r="F458" s="136">
        <v>5.5538292E7</v>
      </c>
      <c r="G458" s="136"/>
      <c r="H458" s="101" t="s">
        <v>2142</v>
      </c>
      <c r="I458" s="101" t="s">
        <v>2143</v>
      </c>
      <c r="J458" s="137"/>
      <c r="K458" s="103"/>
      <c r="L458" s="121">
        <v>36.0</v>
      </c>
      <c r="M458" s="62">
        <f t="shared" si="14"/>
        <v>108</v>
      </c>
      <c r="N458" s="68"/>
    </row>
    <row r="459" ht="15.75" customHeight="1">
      <c r="C459" s="84"/>
      <c r="D459" s="84"/>
      <c r="E459" s="84"/>
      <c r="F459" s="127"/>
      <c r="G459" s="127"/>
      <c r="H459" s="98"/>
      <c r="I459" s="98"/>
      <c r="J459" s="142"/>
      <c r="K459" s="106" t="s">
        <v>2144</v>
      </c>
      <c r="L459" s="108"/>
      <c r="M459" s="189">
        <f>SUM(M392:M458)</f>
        <v>4320</v>
      </c>
    </row>
    <row r="460" ht="15.75" customHeight="1">
      <c r="A460" s="216" t="s">
        <v>2145</v>
      </c>
      <c r="B460" s="217">
        <v>5.3604429E7</v>
      </c>
      <c r="C460" s="81" t="s">
        <v>2146</v>
      </c>
      <c r="D460" s="67"/>
      <c r="E460" s="67"/>
      <c r="F460" s="130" t="s">
        <v>2147</v>
      </c>
      <c r="G460" s="130">
        <v>4851.0</v>
      </c>
      <c r="H460" s="82" t="s">
        <v>2148</v>
      </c>
      <c r="I460" s="82" t="s">
        <v>2149</v>
      </c>
      <c r="J460" s="67"/>
      <c r="K460" s="67"/>
      <c r="L460" s="152">
        <v>36.0</v>
      </c>
      <c r="M460" s="131">
        <f t="shared" ref="M460:M477" si="15">L460*2.5*1.2</f>
        <v>108</v>
      </c>
      <c r="N460" s="218"/>
      <c r="O460" s="74"/>
      <c r="P460" s="74"/>
    </row>
    <row r="461" ht="15.75" customHeight="1">
      <c r="A461" s="58" t="s">
        <v>2150</v>
      </c>
      <c r="B461" s="121">
        <v>5.4270868E7</v>
      </c>
      <c r="C461" s="100" t="s">
        <v>2151</v>
      </c>
      <c r="D461" s="100" t="s">
        <v>2152</v>
      </c>
      <c r="E461" s="100" t="s">
        <v>2153</v>
      </c>
      <c r="F461" s="136">
        <v>5093139.0</v>
      </c>
      <c r="G461" s="136">
        <v>8925.0</v>
      </c>
      <c r="H461" s="101" t="s">
        <v>2154</v>
      </c>
      <c r="I461" s="101" t="s">
        <v>2155</v>
      </c>
      <c r="J461" s="137"/>
      <c r="K461" s="103"/>
      <c r="L461" s="121">
        <v>36.0</v>
      </c>
      <c r="M461" s="62">
        <f t="shared" si="15"/>
        <v>108</v>
      </c>
      <c r="N461" s="169"/>
    </row>
    <row r="462" ht="15.75" customHeight="1">
      <c r="A462" s="33" t="s">
        <v>2156</v>
      </c>
      <c r="B462" s="219">
        <v>5.912661E7</v>
      </c>
      <c r="C462" s="77" t="s">
        <v>2157</v>
      </c>
      <c r="D462" s="51" t="s">
        <v>213</v>
      </c>
      <c r="E462" s="51" t="s">
        <v>2158</v>
      </c>
      <c r="F462" s="198">
        <v>5111562.0</v>
      </c>
      <c r="G462" s="63">
        <v>8836.0</v>
      </c>
      <c r="H462" s="63" t="s">
        <v>2000</v>
      </c>
      <c r="I462" s="63" t="s">
        <v>2001</v>
      </c>
      <c r="J462" s="54"/>
      <c r="K462" s="54"/>
      <c r="L462" s="152">
        <v>36.0</v>
      </c>
      <c r="M462" s="194">
        <f t="shared" si="15"/>
        <v>108</v>
      </c>
      <c r="N462" s="13"/>
    </row>
    <row r="463" ht="15.75" customHeight="1">
      <c r="A463" s="30" t="s">
        <v>2159</v>
      </c>
      <c r="B463" s="172">
        <v>5.304135E7</v>
      </c>
      <c r="C463" s="77" t="s">
        <v>2160</v>
      </c>
      <c r="D463" s="77" t="s">
        <v>213</v>
      </c>
      <c r="E463" s="77" t="s">
        <v>2161</v>
      </c>
      <c r="F463" s="124" t="s">
        <v>280</v>
      </c>
      <c r="G463" s="124">
        <v>7187.0</v>
      </c>
      <c r="H463" s="78" t="s">
        <v>2162</v>
      </c>
      <c r="I463" s="78" t="s">
        <v>2163</v>
      </c>
      <c r="J463" s="142"/>
      <c r="K463" s="67"/>
      <c r="L463" s="119">
        <v>60.0</v>
      </c>
      <c r="M463" s="54">
        <f t="shared" si="15"/>
        <v>180</v>
      </c>
      <c r="N463" s="169"/>
    </row>
    <row r="464" ht="15.75" customHeight="1">
      <c r="A464" s="33" t="s">
        <v>2164</v>
      </c>
      <c r="B464" s="219">
        <v>5.4550911E7</v>
      </c>
      <c r="C464" s="77" t="s">
        <v>2165</v>
      </c>
      <c r="D464" s="51"/>
      <c r="E464" s="51"/>
      <c r="F464" s="198"/>
      <c r="G464" s="63">
        <v>1937.0</v>
      </c>
      <c r="H464" s="63" t="s">
        <v>2166</v>
      </c>
      <c r="I464" s="63" t="s">
        <v>99</v>
      </c>
      <c r="J464" s="195" t="s">
        <v>99</v>
      </c>
      <c r="K464" s="54"/>
      <c r="L464" s="152">
        <v>12.0</v>
      </c>
      <c r="M464" s="194">
        <f t="shared" si="15"/>
        <v>36</v>
      </c>
      <c r="N464" s="13"/>
    </row>
    <row r="465" ht="15.75" customHeight="1">
      <c r="A465" s="30" t="s">
        <v>2167</v>
      </c>
      <c r="B465" s="172">
        <v>5.380773E7</v>
      </c>
      <c r="C465" s="77" t="s">
        <v>2168</v>
      </c>
      <c r="D465" s="77" t="s">
        <v>2169</v>
      </c>
      <c r="E465" s="77"/>
      <c r="F465" s="124"/>
      <c r="G465" s="124"/>
      <c r="H465" s="78" t="s">
        <v>1547</v>
      </c>
      <c r="I465" s="78" t="s">
        <v>1522</v>
      </c>
      <c r="J465" s="88" t="s">
        <v>99</v>
      </c>
      <c r="K465" s="67"/>
      <c r="L465" s="119">
        <v>12.0</v>
      </c>
      <c r="M465" s="54">
        <f t="shared" si="15"/>
        <v>36</v>
      </c>
      <c r="N465" s="169"/>
    </row>
    <row r="466" ht="16.5" customHeight="1">
      <c r="A466" s="220" t="s">
        <v>2170</v>
      </c>
      <c r="B466" s="186">
        <v>5.7871027E7</v>
      </c>
      <c r="C466" s="100" t="s">
        <v>2171</v>
      </c>
      <c r="D466" s="59" t="s">
        <v>1565</v>
      </c>
      <c r="E466" s="59" t="s">
        <v>2172</v>
      </c>
      <c r="F466" s="221" t="s">
        <v>2173</v>
      </c>
      <c r="G466" s="60">
        <v>4782.0</v>
      </c>
      <c r="H466" s="60" t="s">
        <v>1675</v>
      </c>
      <c r="I466" s="60" t="s">
        <v>1684</v>
      </c>
      <c r="J466" s="62"/>
      <c r="K466" s="62"/>
      <c r="L466" s="121">
        <v>12.0</v>
      </c>
      <c r="M466" s="201">
        <f t="shared" si="15"/>
        <v>36</v>
      </c>
      <c r="N466" s="13"/>
    </row>
    <row r="467" ht="15.75" customHeight="1">
      <c r="A467" s="30" t="s">
        <v>2174</v>
      </c>
      <c r="B467" s="172">
        <v>5.7873651E7</v>
      </c>
      <c r="C467" s="77" t="s">
        <v>2175</v>
      </c>
      <c r="D467" s="77" t="s">
        <v>2176</v>
      </c>
      <c r="E467" s="77" t="s">
        <v>2177</v>
      </c>
      <c r="F467" s="124" t="s">
        <v>2178</v>
      </c>
      <c r="G467" s="124"/>
      <c r="H467" s="78" t="s">
        <v>1675</v>
      </c>
      <c r="I467" s="78" t="s">
        <v>2179</v>
      </c>
      <c r="J467" s="88"/>
      <c r="K467" s="67"/>
      <c r="L467" s="119">
        <v>12.0</v>
      </c>
      <c r="M467" s="54">
        <f t="shared" si="15"/>
        <v>36</v>
      </c>
      <c r="N467" s="169"/>
    </row>
    <row r="468" ht="15.75" customHeight="1">
      <c r="A468" s="57" t="s">
        <v>2180</v>
      </c>
      <c r="B468" s="165">
        <v>5.341957E7</v>
      </c>
      <c r="C468" s="90" t="s">
        <v>108</v>
      </c>
      <c r="D468" s="50" t="s">
        <v>2181</v>
      </c>
      <c r="E468" s="50"/>
      <c r="F468" s="203" t="s">
        <v>2182</v>
      </c>
      <c r="G468" s="52">
        <v>9564.0</v>
      </c>
      <c r="H468" s="52" t="s">
        <v>1675</v>
      </c>
      <c r="I468" s="52" t="s">
        <v>2179</v>
      </c>
      <c r="L468" s="93">
        <v>12.0</v>
      </c>
      <c r="M468" s="204">
        <f t="shared" si="15"/>
        <v>36</v>
      </c>
      <c r="N468" s="13"/>
    </row>
    <row r="469" ht="15.75" customHeight="1">
      <c r="A469" s="57" t="s">
        <v>2183</v>
      </c>
      <c r="B469" s="93">
        <v>5.4760849E7</v>
      </c>
      <c r="C469" s="90" t="s">
        <v>2175</v>
      </c>
      <c r="D469" s="90" t="s">
        <v>500</v>
      </c>
      <c r="E469" s="90" t="s">
        <v>2184</v>
      </c>
      <c r="F469" s="203" t="s">
        <v>2182</v>
      </c>
      <c r="G469" s="125">
        <v>6791.0</v>
      </c>
      <c r="H469" s="85" t="s">
        <v>1675</v>
      </c>
      <c r="I469" s="85" t="s">
        <v>2179</v>
      </c>
      <c r="J469" s="139"/>
      <c r="L469" s="93">
        <v>12.0</v>
      </c>
      <c r="M469" s="204">
        <f t="shared" si="15"/>
        <v>36</v>
      </c>
    </row>
    <row r="470" ht="15.75" customHeight="1">
      <c r="A470" s="33" t="s">
        <v>2185</v>
      </c>
      <c r="B470" s="219">
        <v>5.3504308E7</v>
      </c>
      <c r="C470" s="77" t="s">
        <v>835</v>
      </c>
      <c r="D470" s="51" t="s">
        <v>2186</v>
      </c>
      <c r="E470" s="51" t="s">
        <v>2187</v>
      </c>
      <c r="F470" s="198"/>
      <c r="G470" s="63">
        <v>2793.0</v>
      </c>
      <c r="H470" s="63" t="s">
        <v>2188</v>
      </c>
      <c r="I470" s="63" t="s">
        <v>2189</v>
      </c>
      <c r="J470" s="54"/>
      <c r="K470" s="54"/>
      <c r="L470" s="152">
        <v>36.0</v>
      </c>
      <c r="M470" s="194">
        <f t="shared" si="15"/>
        <v>108</v>
      </c>
    </row>
    <row r="471" ht="15.75" customHeight="1">
      <c r="A471" s="30" t="s">
        <v>2190</v>
      </c>
      <c r="B471" s="172">
        <v>5.3486407E7</v>
      </c>
      <c r="C471" s="77" t="s">
        <v>2191</v>
      </c>
      <c r="D471" s="77" t="s">
        <v>2192</v>
      </c>
      <c r="E471" s="81" t="s">
        <v>2193</v>
      </c>
      <c r="F471" s="198" t="s">
        <v>280</v>
      </c>
      <c r="G471" s="130">
        <v>7136.0</v>
      </c>
      <c r="H471" s="78" t="s">
        <v>2194</v>
      </c>
      <c r="I471" s="78" t="s">
        <v>2195</v>
      </c>
      <c r="J471" s="142"/>
      <c r="K471" s="54"/>
      <c r="L471" s="152">
        <v>60.0</v>
      </c>
      <c r="M471" s="194">
        <f t="shared" si="15"/>
        <v>180</v>
      </c>
    </row>
    <row r="472" ht="15.75" customHeight="1">
      <c r="A472" s="58" t="s">
        <v>2196</v>
      </c>
      <c r="B472" s="186">
        <v>5.3086924E7</v>
      </c>
      <c r="C472" s="100" t="s">
        <v>2197</v>
      </c>
      <c r="D472" s="59" t="s">
        <v>2198</v>
      </c>
      <c r="E472" s="59" t="s">
        <v>2199</v>
      </c>
      <c r="F472" s="222" t="s">
        <v>2200</v>
      </c>
      <c r="G472" s="60">
        <v>3956.0</v>
      </c>
      <c r="H472" s="60" t="s">
        <v>2188</v>
      </c>
      <c r="I472" s="60" t="s">
        <v>2201</v>
      </c>
      <c r="J472" s="62"/>
      <c r="K472" s="62"/>
      <c r="L472" s="121">
        <v>12.0</v>
      </c>
      <c r="M472" s="201">
        <f t="shared" si="15"/>
        <v>36</v>
      </c>
    </row>
    <row r="473" ht="15.75" customHeight="1">
      <c r="A473" s="58" t="s">
        <v>2202</v>
      </c>
      <c r="B473" s="121">
        <v>5.7926764E7</v>
      </c>
      <c r="C473" s="100" t="s">
        <v>2203</v>
      </c>
      <c r="D473" s="100" t="s">
        <v>364</v>
      </c>
      <c r="E473" s="100" t="s">
        <v>2204</v>
      </c>
      <c r="F473" s="199">
        <v>5.6486444E7</v>
      </c>
      <c r="G473" s="136">
        <v>1111.0</v>
      </c>
      <c r="H473" s="101" t="s">
        <v>2205</v>
      </c>
      <c r="I473" s="101" t="s">
        <v>2206</v>
      </c>
      <c r="J473" s="137"/>
      <c r="K473" s="62"/>
      <c r="L473" s="121">
        <v>12.0</v>
      </c>
      <c r="M473" s="201">
        <f t="shared" si="15"/>
        <v>36</v>
      </c>
    </row>
    <row r="474" ht="15.75" customHeight="1">
      <c r="A474" s="58" t="s">
        <v>2207</v>
      </c>
      <c r="B474" s="186">
        <v>5.3056329E7</v>
      </c>
      <c r="C474" s="100" t="s">
        <v>2171</v>
      </c>
      <c r="D474" s="59" t="s">
        <v>2198</v>
      </c>
      <c r="E474" s="59"/>
      <c r="F474" s="223">
        <v>5213669.0</v>
      </c>
      <c r="G474" s="60"/>
      <c r="H474" s="60" t="s">
        <v>2208</v>
      </c>
      <c r="I474" s="60" t="s">
        <v>1698</v>
      </c>
      <c r="J474" s="62"/>
      <c r="K474" s="62"/>
      <c r="L474" s="121">
        <v>12.0</v>
      </c>
      <c r="M474" s="201">
        <f t="shared" si="15"/>
        <v>36</v>
      </c>
    </row>
    <row r="475" ht="15.75" customHeight="1">
      <c r="A475" s="57" t="s">
        <v>2209</v>
      </c>
      <c r="B475" s="93">
        <v>5.4660255E7</v>
      </c>
      <c r="C475" s="90" t="s">
        <v>303</v>
      </c>
      <c r="D475" s="90" t="s">
        <v>2210</v>
      </c>
      <c r="E475" s="90"/>
      <c r="F475" s="203" t="s">
        <v>2211</v>
      </c>
      <c r="G475" s="125"/>
      <c r="H475" s="85" t="s">
        <v>2212</v>
      </c>
      <c r="I475" s="85" t="s">
        <v>2213</v>
      </c>
      <c r="J475" s="139"/>
      <c r="L475" s="93">
        <v>12.0</v>
      </c>
      <c r="M475" s="204">
        <f t="shared" si="15"/>
        <v>36</v>
      </c>
    </row>
    <row r="476" ht="15.75" customHeight="1">
      <c r="A476" s="33" t="s">
        <v>2214</v>
      </c>
      <c r="B476" s="219">
        <v>5064161.0</v>
      </c>
      <c r="C476" s="77" t="s">
        <v>2215</v>
      </c>
      <c r="D476" s="51" t="s">
        <v>507</v>
      </c>
      <c r="E476" s="51" t="s">
        <v>2216</v>
      </c>
      <c r="F476" s="224" t="s">
        <v>2217</v>
      </c>
      <c r="G476" s="63">
        <v>4253.0</v>
      </c>
      <c r="H476" s="63" t="s">
        <v>2218</v>
      </c>
      <c r="I476" s="63" t="s">
        <v>2219</v>
      </c>
      <c r="J476" s="54"/>
      <c r="K476" s="54"/>
      <c r="L476" s="152">
        <v>36.0</v>
      </c>
      <c r="M476" s="194">
        <f t="shared" si="15"/>
        <v>108</v>
      </c>
    </row>
    <row r="477" ht="15.75" customHeight="1">
      <c r="A477" s="58" t="s">
        <v>2220</v>
      </c>
      <c r="B477" s="121">
        <v>5.4650243E7</v>
      </c>
      <c r="C477" s="100" t="s">
        <v>2221</v>
      </c>
      <c r="D477" s="100" t="s">
        <v>2222</v>
      </c>
      <c r="E477" s="100" t="s">
        <v>2223</v>
      </c>
      <c r="F477" s="199" t="s">
        <v>2224</v>
      </c>
      <c r="G477" s="136">
        <v>7493.0</v>
      </c>
      <c r="H477" s="101" t="s">
        <v>2225</v>
      </c>
      <c r="I477" s="101" t="s">
        <v>1715</v>
      </c>
      <c r="J477" s="137"/>
      <c r="K477" s="62"/>
      <c r="L477" s="121">
        <v>12.0</v>
      </c>
      <c r="M477" s="201">
        <f t="shared" si="15"/>
        <v>36</v>
      </c>
    </row>
    <row r="478" ht="1.5" customHeight="1">
      <c r="A478" s="62"/>
      <c r="B478" s="62"/>
      <c r="C478" s="210"/>
      <c r="D478" s="210"/>
      <c r="E478" s="100" t="s">
        <v>2226</v>
      </c>
      <c r="F478" s="225"/>
      <c r="G478" s="140"/>
      <c r="H478" s="211"/>
      <c r="I478" s="211"/>
      <c r="J478" s="137"/>
      <c r="K478" s="62"/>
      <c r="L478" s="226"/>
      <c r="M478" s="181"/>
    </row>
    <row r="479" ht="15.75" customHeight="1">
      <c r="A479" s="58" t="s">
        <v>2214</v>
      </c>
      <c r="B479" s="186">
        <v>5.466071E7</v>
      </c>
      <c r="C479" s="100" t="s">
        <v>907</v>
      </c>
      <c r="D479" s="59"/>
      <c r="E479" s="59"/>
      <c r="F479" s="223">
        <v>5.8515954E7</v>
      </c>
      <c r="G479" s="60"/>
      <c r="H479" s="60" t="s">
        <v>677</v>
      </c>
      <c r="I479" s="60" t="s">
        <v>1724</v>
      </c>
      <c r="J479" s="62"/>
      <c r="K479" s="62"/>
      <c r="L479" s="121">
        <v>12.0</v>
      </c>
      <c r="M479" s="201">
        <f t="shared" ref="M479:M500" si="16">L479*2.5*1.2</f>
        <v>36</v>
      </c>
    </row>
    <row r="480" ht="15.75" customHeight="1">
      <c r="A480" s="215" t="s">
        <v>2227</v>
      </c>
      <c r="B480" s="166">
        <v>5.4540652E7</v>
      </c>
      <c r="C480" s="84"/>
      <c r="D480" s="51" t="s">
        <v>2228</v>
      </c>
      <c r="E480" s="51" t="s">
        <v>2229</v>
      </c>
      <c r="F480" s="224">
        <v>5.8331009E7</v>
      </c>
      <c r="G480" s="63">
        <v>6672.0</v>
      </c>
      <c r="H480" s="63" t="s">
        <v>2230</v>
      </c>
      <c r="I480" s="63" t="s">
        <v>2231</v>
      </c>
      <c r="J480" s="54"/>
      <c r="K480" s="54"/>
      <c r="L480" s="152">
        <v>24.0</v>
      </c>
      <c r="M480" s="194">
        <f t="shared" si="16"/>
        <v>72</v>
      </c>
    </row>
    <row r="481" ht="15.75" customHeight="1">
      <c r="A481" s="57" t="s">
        <v>2232</v>
      </c>
      <c r="B481" s="165">
        <v>5.3027504E7</v>
      </c>
      <c r="C481" s="77" t="s">
        <v>2233</v>
      </c>
      <c r="D481" s="51" t="s">
        <v>2234</v>
      </c>
      <c r="E481" s="51" t="s">
        <v>2235</v>
      </c>
      <c r="F481" s="224" t="s">
        <v>2236</v>
      </c>
      <c r="G481" s="63">
        <v>5458.0</v>
      </c>
      <c r="H481" s="63" t="s">
        <v>2237</v>
      </c>
      <c r="I481" s="63" t="s">
        <v>2238</v>
      </c>
      <c r="J481" s="54"/>
      <c r="K481" s="54"/>
      <c r="L481" s="152">
        <v>12.0</v>
      </c>
      <c r="M481" s="194">
        <f t="shared" si="16"/>
        <v>36</v>
      </c>
    </row>
    <row r="482" ht="15.75" customHeight="1">
      <c r="A482" s="215" t="s">
        <v>2239</v>
      </c>
      <c r="B482" s="166">
        <v>5.6857274E7</v>
      </c>
      <c r="C482" s="77" t="s">
        <v>2240</v>
      </c>
      <c r="D482" s="51" t="s">
        <v>174</v>
      </c>
      <c r="E482" s="51" t="s">
        <v>2241</v>
      </c>
      <c r="F482" s="224" t="s">
        <v>2242</v>
      </c>
      <c r="G482" s="63">
        <v>6327.0</v>
      </c>
      <c r="H482" s="63" t="s">
        <v>2243</v>
      </c>
      <c r="I482" s="63" t="s">
        <v>2244</v>
      </c>
      <c r="J482" s="54"/>
      <c r="K482" s="54"/>
      <c r="L482" s="152">
        <v>12.0</v>
      </c>
      <c r="M482" s="194">
        <f t="shared" si="16"/>
        <v>36</v>
      </c>
    </row>
    <row r="483" ht="15.75" customHeight="1">
      <c r="A483" s="57" t="s">
        <v>2245</v>
      </c>
      <c r="B483" s="165">
        <v>5.5966345E7</v>
      </c>
      <c r="C483" s="77" t="s">
        <v>2246</v>
      </c>
      <c r="D483" s="51" t="s">
        <v>507</v>
      </c>
      <c r="E483" s="51" t="s">
        <v>2247</v>
      </c>
      <c r="F483" s="224">
        <v>5187059.0</v>
      </c>
      <c r="G483" s="63">
        <v>8176.0</v>
      </c>
      <c r="H483" s="63" t="s">
        <v>2243</v>
      </c>
      <c r="I483" s="63" t="s">
        <v>1194</v>
      </c>
      <c r="J483" s="195"/>
      <c r="K483" s="54"/>
      <c r="L483" s="152">
        <v>12.0</v>
      </c>
      <c r="M483" s="194">
        <f t="shared" si="16"/>
        <v>36</v>
      </c>
    </row>
    <row r="484" ht="15.75" customHeight="1">
      <c r="A484" s="215" t="s">
        <v>2248</v>
      </c>
      <c r="B484" s="166">
        <v>5.3010098E7</v>
      </c>
      <c r="C484" s="77" t="s">
        <v>2249</v>
      </c>
      <c r="D484" s="51" t="s">
        <v>1287</v>
      </c>
      <c r="E484" s="51"/>
      <c r="F484" s="224" t="s">
        <v>995</v>
      </c>
      <c r="G484" s="63">
        <v>3915.0</v>
      </c>
      <c r="H484" s="63" t="s">
        <v>1760</v>
      </c>
      <c r="I484" s="63" t="s">
        <v>2250</v>
      </c>
      <c r="J484" s="54"/>
      <c r="K484" s="54"/>
      <c r="L484" s="152">
        <v>12.0</v>
      </c>
      <c r="M484" s="194">
        <f t="shared" si="16"/>
        <v>36</v>
      </c>
    </row>
    <row r="485" ht="15.75" customHeight="1">
      <c r="A485" s="57" t="s">
        <v>2251</v>
      </c>
      <c r="B485" s="165">
        <v>5.9176039E7</v>
      </c>
      <c r="C485" s="77" t="s">
        <v>2252</v>
      </c>
      <c r="D485" s="51" t="s">
        <v>2253</v>
      </c>
      <c r="E485" s="51" t="s">
        <v>2254</v>
      </c>
      <c r="F485" s="224">
        <v>5.6605689E7</v>
      </c>
      <c r="G485" s="63">
        <v>2141.0</v>
      </c>
      <c r="H485" s="63" t="s">
        <v>2255</v>
      </c>
      <c r="I485" s="63" t="s">
        <v>2256</v>
      </c>
      <c r="J485" s="54"/>
      <c r="K485" s="54"/>
      <c r="L485" s="152">
        <v>12.0</v>
      </c>
      <c r="M485" s="194">
        <f t="shared" si="16"/>
        <v>36</v>
      </c>
    </row>
    <row r="486" ht="15.75" customHeight="1">
      <c r="A486" s="215" t="s">
        <v>2257</v>
      </c>
      <c r="B486" s="166">
        <v>5.8868411E7</v>
      </c>
      <c r="C486" s="77" t="s">
        <v>2258</v>
      </c>
      <c r="D486" s="51" t="s">
        <v>2259</v>
      </c>
      <c r="E486" s="51" t="s">
        <v>2260</v>
      </c>
      <c r="F486" s="224">
        <v>5092772.0</v>
      </c>
      <c r="G486" s="63">
        <v>1335.0</v>
      </c>
      <c r="H486" s="63" t="s">
        <v>2261</v>
      </c>
      <c r="I486" s="63" t="s">
        <v>768</v>
      </c>
      <c r="J486" s="54"/>
      <c r="K486" s="54"/>
      <c r="L486" s="152">
        <v>12.0</v>
      </c>
      <c r="M486" s="194">
        <f t="shared" si="16"/>
        <v>36</v>
      </c>
    </row>
    <row r="487" ht="15.75" customHeight="1">
      <c r="A487" s="57" t="s">
        <v>2262</v>
      </c>
      <c r="B487" s="165">
        <v>5.8861198E7</v>
      </c>
      <c r="C487" s="77" t="s">
        <v>2263</v>
      </c>
      <c r="D487" s="51" t="s">
        <v>1169</v>
      </c>
      <c r="E487" s="51" t="s">
        <v>2264</v>
      </c>
      <c r="F487" s="224" t="s">
        <v>2265</v>
      </c>
      <c r="G487" s="63">
        <v>6569.0</v>
      </c>
      <c r="H487" s="63" t="s">
        <v>2266</v>
      </c>
      <c r="I487" s="63" t="s">
        <v>1780</v>
      </c>
      <c r="J487" s="54"/>
      <c r="K487" s="54"/>
      <c r="L487" s="152">
        <v>12.0</v>
      </c>
      <c r="M487" s="194">
        <f t="shared" si="16"/>
        <v>36</v>
      </c>
    </row>
    <row r="488" ht="15.75" customHeight="1">
      <c r="A488" s="215" t="s">
        <v>2267</v>
      </c>
      <c r="B488" s="166">
        <v>5.8857398E7</v>
      </c>
      <c r="C488" s="77" t="s">
        <v>2268</v>
      </c>
      <c r="D488" s="51" t="s">
        <v>2269</v>
      </c>
      <c r="E488" s="51" t="s">
        <v>2270</v>
      </c>
      <c r="F488" s="224">
        <v>5.7412875E7</v>
      </c>
      <c r="G488" s="63">
        <v>6869.0</v>
      </c>
      <c r="H488" s="63" t="s">
        <v>2266</v>
      </c>
      <c r="I488" s="63" t="s">
        <v>1780</v>
      </c>
      <c r="J488" s="54"/>
      <c r="K488" s="54"/>
      <c r="L488" s="152">
        <v>12.0</v>
      </c>
      <c r="M488" s="194">
        <f t="shared" si="16"/>
        <v>36</v>
      </c>
    </row>
    <row r="489" ht="15.75" customHeight="1">
      <c r="A489" s="57" t="s">
        <v>2271</v>
      </c>
      <c r="B489" s="165">
        <v>5.3474772E7</v>
      </c>
      <c r="C489" s="77" t="s">
        <v>2272</v>
      </c>
      <c r="D489" s="51" t="s">
        <v>494</v>
      </c>
      <c r="E489" s="51" t="s">
        <v>2273</v>
      </c>
      <c r="F489" s="224" t="s">
        <v>2274</v>
      </c>
      <c r="G489" s="63">
        <v>6538.0</v>
      </c>
      <c r="H489" s="63" t="s">
        <v>1785</v>
      </c>
      <c r="I489" s="63" t="s">
        <v>1199</v>
      </c>
      <c r="J489" s="54"/>
      <c r="K489" s="54"/>
      <c r="L489" s="152">
        <v>12.0</v>
      </c>
      <c r="M489" s="194">
        <f t="shared" si="16"/>
        <v>36</v>
      </c>
    </row>
    <row r="490" ht="15.75" customHeight="1">
      <c r="A490" s="215" t="s">
        <v>2275</v>
      </c>
      <c r="B490" s="166">
        <v>5.1923504E7</v>
      </c>
      <c r="C490" s="77" t="s">
        <v>2276</v>
      </c>
      <c r="D490" s="51" t="s">
        <v>1554</v>
      </c>
      <c r="E490" s="51" t="s">
        <v>2277</v>
      </c>
      <c r="F490" s="224" t="s">
        <v>1470</v>
      </c>
      <c r="G490" s="63">
        <v>4476.0</v>
      </c>
      <c r="H490" s="63" t="s">
        <v>2237</v>
      </c>
      <c r="I490" s="63" t="s">
        <v>2238</v>
      </c>
      <c r="J490" s="54"/>
      <c r="K490" s="54"/>
      <c r="L490" s="152">
        <v>12.0</v>
      </c>
      <c r="M490" s="194">
        <f t="shared" si="16"/>
        <v>36</v>
      </c>
    </row>
    <row r="491" ht="15.75" customHeight="1">
      <c r="A491" s="57" t="s">
        <v>2278</v>
      </c>
      <c r="B491" s="165">
        <v>5.9186488E7</v>
      </c>
      <c r="C491" s="77" t="s">
        <v>2279</v>
      </c>
      <c r="D491" s="51" t="s">
        <v>2280</v>
      </c>
      <c r="E491" s="51" t="s">
        <v>2281</v>
      </c>
      <c r="F491" s="224" t="s">
        <v>2282</v>
      </c>
      <c r="G491" s="63">
        <v>9329.0</v>
      </c>
      <c r="H491" s="63" t="s">
        <v>2283</v>
      </c>
      <c r="I491" s="63" t="s">
        <v>2284</v>
      </c>
      <c r="J491" s="54"/>
      <c r="K491" s="54"/>
      <c r="L491" s="152">
        <v>12.0</v>
      </c>
      <c r="M491" s="194">
        <f t="shared" si="16"/>
        <v>36</v>
      </c>
    </row>
    <row r="492" ht="15.75" customHeight="1">
      <c r="A492" s="215" t="s">
        <v>2285</v>
      </c>
      <c r="B492" s="166">
        <v>5.3459218E7</v>
      </c>
      <c r="C492" s="77" t="s">
        <v>2286</v>
      </c>
      <c r="D492" s="51" t="s">
        <v>2287</v>
      </c>
      <c r="E492" s="51" t="s">
        <v>2288</v>
      </c>
      <c r="F492" s="224">
        <v>5.561182E7</v>
      </c>
      <c r="G492" s="63">
        <v>4153.0</v>
      </c>
      <c r="H492" s="63" t="s">
        <v>2289</v>
      </c>
      <c r="I492" s="63" t="s">
        <v>2290</v>
      </c>
      <c r="J492" s="54"/>
      <c r="K492" s="54"/>
      <c r="L492" s="152">
        <v>12.0</v>
      </c>
      <c r="M492" s="194">
        <f t="shared" si="16"/>
        <v>36</v>
      </c>
    </row>
    <row r="493" ht="15.75" customHeight="1">
      <c r="A493" s="57" t="s">
        <v>2291</v>
      </c>
      <c r="B493" s="165">
        <v>5.1962533E7</v>
      </c>
      <c r="C493" s="77" t="s">
        <v>2292</v>
      </c>
      <c r="D493" s="51" t="s">
        <v>798</v>
      </c>
      <c r="E493" s="51" t="s">
        <v>2293</v>
      </c>
      <c r="F493" s="224">
        <v>5.5639862E7</v>
      </c>
      <c r="G493" s="63">
        <v>9391.0</v>
      </c>
      <c r="H493" s="63" t="s">
        <v>2294</v>
      </c>
      <c r="I493" s="63" t="s">
        <v>2295</v>
      </c>
      <c r="J493" s="54"/>
      <c r="K493" s="54"/>
      <c r="L493" s="152">
        <v>36.0</v>
      </c>
      <c r="M493" s="194">
        <f t="shared" si="16"/>
        <v>108</v>
      </c>
    </row>
    <row r="494" ht="15.75" customHeight="1">
      <c r="A494" s="215" t="s">
        <v>2296</v>
      </c>
      <c r="B494" s="166">
        <v>5.3240423E7</v>
      </c>
      <c r="C494" s="77" t="s">
        <v>2297</v>
      </c>
      <c r="D494" s="51" t="s">
        <v>2298</v>
      </c>
      <c r="E494" s="51" t="s">
        <v>2299</v>
      </c>
      <c r="F494" s="224">
        <v>5294992.0</v>
      </c>
      <c r="G494" s="63">
        <v>2143.0</v>
      </c>
      <c r="H494" s="63" t="s">
        <v>2294</v>
      </c>
      <c r="I494" s="63" t="s">
        <v>2300</v>
      </c>
      <c r="J494" s="54"/>
      <c r="K494" s="54"/>
      <c r="L494" s="152">
        <v>12.0</v>
      </c>
      <c r="M494" s="194">
        <f t="shared" si="16"/>
        <v>36</v>
      </c>
    </row>
    <row r="495" ht="15.75" customHeight="1">
      <c r="A495" s="57" t="s">
        <v>2301</v>
      </c>
      <c r="B495" s="166">
        <v>5.4480714E7</v>
      </c>
      <c r="C495" s="77" t="s">
        <v>2302</v>
      </c>
      <c r="D495" s="51" t="s">
        <v>1644</v>
      </c>
      <c r="E495" s="51" t="s">
        <v>2303</v>
      </c>
      <c r="F495" s="224" t="s">
        <v>2304</v>
      </c>
      <c r="G495" s="63">
        <v>7385.0</v>
      </c>
      <c r="H495" s="63" t="s">
        <v>2305</v>
      </c>
      <c r="I495" s="63" t="s">
        <v>899</v>
      </c>
      <c r="J495" s="54"/>
      <c r="K495" s="54"/>
      <c r="L495" s="152">
        <v>12.0</v>
      </c>
      <c r="M495" s="194">
        <f t="shared" si="16"/>
        <v>36</v>
      </c>
    </row>
    <row r="496" ht="15.75" customHeight="1">
      <c r="A496" s="215" t="s">
        <v>2306</v>
      </c>
      <c r="B496" s="166">
        <v>5.3980326E7</v>
      </c>
      <c r="C496" s="77" t="s">
        <v>2307</v>
      </c>
      <c r="D496" s="51" t="s">
        <v>1687</v>
      </c>
      <c r="E496" s="51" t="s">
        <v>2308</v>
      </c>
      <c r="F496" s="52" t="s">
        <v>2147</v>
      </c>
      <c r="G496" s="63">
        <v>2253.0</v>
      </c>
      <c r="H496" s="63" t="s">
        <v>418</v>
      </c>
      <c r="I496" s="63" t="s">
        <v>2309</v>
      </c>
      <c r="J496" s="54"/>
      <c r="K496" s="54"/>
      <c r="L496" s="152">
        <v>36.0</v>
      </c>
      <c r="M496" s="194">
        <f t="shared" si="16"/>
        <v>108</v>
      </c>
    </row>
    <row r="497" ht="15.75" customHeight="1">
      <c r="A497" s="57" t="s">
        <v>2310</v>
      </c>
      <c r="B497" s="166">
        <v>5.4690337E7</v>
      </c>
      <c r="C497" s="77" t="s">
        <v>2302</v>
      </c>
      <c r="D497" s="51" t="s">
        <v>2311</v>
      </c>
      <c r="E497" s="51" t="s">
        <v>2312</v>
      </c>
      <c r="F497" s="224" t="s">
        <v>2313</v>
      </c>
      <c r="G497" s="63">
        <v>2897.0</v>
      </c>
      <c r="H497" s="63" t="s">
        <v>2314</v>
      </c>
      <c r="I497" s="63" t="s">
        <v>2315</v>
      </c>
      <c r="J497" s="54"/>
      <c r="K497" s="54"/>
      <c r="L497" s="152">
        <v>12.0</v>
      </c>
      <c r="M497" s="194">
        <f t="shared" si="16"/>
        <v>36</v>
      </c>
    </row>
    <row r="498" ht="15.75" customHeight="1">
      <c r="A498" s="215" t="s">
        <v>2316</v>
      </c>
      <c r="B498" s="166">
        <v>5.4220144E7</v>
      </c>
      <c r="C498" s="77" t="s">
        <v>2317</v>
      </c>
      <c r="D498" s="51" t="s">
        <v>168</v>
      </c>
      <c r="E498" s="51" t="s">
        <v>2318</v>
      </c>
      <c r="F498" s="52">
        <v>5.8032402E7</v>
      </c>
      <c r="G498" s="63">
        <v>3589.0</v>
      </c>
      <c r="H498" s="63" t="s">
        <v>2319</v>
      </c>
      <c r="I498" s="63" t="s">
        <v>2320</v>
      </c>
      <c r="J498" s="54"/>
      <c r="K498" s="54"/>
      <c r="L498" s="152">
        <v>12.0</v>
      </c>
      <c r="M498" s="194">
        <f t="shared" si="16"/>
        <v>36</v>
      </c>
    </row>
    <row r="499" ht="15.75" customHeight="1">
      <c r="A499" s="57" t="s">
        <v>2321</v>
      </c>
      <c r="B499" s="166">
        <v>5.471036E7</v>
      </c>
      <c r="C499" s="77" t="s">
        <v>2322</v>
      </c>
      <c r="D499" s="51" t="s">
        <v>2323</v>
      </c>
      <c r="E499" s="51" t="s">
        <v>2324</v>
      </c>
      <c r="F499" s="224" t="s">
        <v>2325</v>
      </c>
      <c r="G499" s="63">
        <v>8378.0</v>
      </c>
      <c r="H499" s="63" t="s">
        <v>2319</v>
      </c>
      <c r="I499" s="63" t="s">
        <v>2326</v>
      </c>
      <c r="J499" s="54"/>
      <c r="K499" s="54"/>
      <c r="L499" s="152">
        <v>36.0</v>
      </c>
      <c r="M499" s="194">
        <f t="shared" si="16"/>
        <v>108</v>
      </c>
    </row>
    <row r="500" ht="15.75" customHeight="1">
      <c r="A500" s="215" t="s">
        <v>2327</v>
      </c>
      <c r="B500" s="166">
        <v>5.3436932E7</v>
      </c>
      <c r="C500" s="77" t="s">
        <v>2328</v>
      </c>
      <c r="D500" s="51" t="s">
        <v>1884</v>
      </c>
      <c r="E500" s="51" t="s">
        <v>2329</v>
      </c>
      <c r="F500" s="52"/>
      <c r="G500" s="63">
        <v>3619.0</v>
      </c>
      <c r="H500" s="63" t="s">
        <v>2330</v>
      </c>
      <c r="I500" s="63" t="s">
        <v>2331</v>
      </c>
      <c r="J500" s="54"/>
      <c r="K500" s="54"/>
      <c r="L500" s="152">
        <v>12.0</v>
      </c>
      <c r="M500" s="194">
        <f t="shared" si="16"/>
        <v>36</v>
      </c>
    </row>
    <row r="501" ht="15.75" customHeight="1">
      <c r="C501" s="77" t="s">
        <v>2332</v>
      </c>
      <c r="D501" s="51" t="s">
        <v>2333</v>
      </c>
      <c r="E501" s="51" t="s">
        <v>2334</v>
      </c>
      <c r="F501" s="63" t="s">
        <v>2335</v>
      </c>
      <c r="G501" s="63">
        <v>6849.0</v>
      </c>
      <c r="H501" s="63" t="s">
        <v>425</v>
      </c>
      <c r="I501" s="196"/>
      <c r="J501" s="54"/>
      <c r="K501" s="54"/>
      <c r="L501" s="162"/>
      <c r="M501" s="193"/>
    </row>
    <row r="502" ht="15.75" customHeight="1">
      <c r="C502" s="77" t="s">
        <v>2332</v>
      </c>
      <c r="D502" s="51" t="s">
        <v>2336</v>
      </c>
      <c r="E502" s="51" t="s">
        <v>2337</v>
      </c>
      <c r="F502" s="63" t="s">
        <v>2338</v>
      </c>
      <c r="G502" s="63">
        <v>9443.0</v>
      </c>
      <c r="H502" s="63" t="s">
        <v>2339</v>
      </c>
      <c r="I502" s="196"/>
      <c r="J502" s="54"/>
      <c r="K502" s="54"/>
      <c r="L502" s="162"/>
      <c r="M502" s="193"/>
    </row>
    <row r="503" ht="15.75" customHeight="1">
      <c r="A503" s="57" t="s">
        <v>2340</v>
      </c>
      <c r="B503" s="166">
        <v>5.6298191E7</v>
      </c>
      <c r="C503" s="77" t="s">
        <v>2341</v>
      </c>
      <c r="D503" s="51" t="s">
        <v>174</v>
      </c>
      <c r="E503" s="51" t="s">
        <v>2342</v>
      </c>
      <c r="F503" s="224">
        <v>5.3431676E7</v>
      </c>
      <c r="G503" s="63">
        <v>6885.0</v>
      </c>
      <c r="H503" s="63" t="s">
        <v>2343</v>
      </c>
      <c r="I503" s="63" t="s">
        <v>2344</v>
      </c>
      <c r="J503" s="54"/>
      <c r="K503" s="54"/>
      <c r="L503" s="152">
        <v>12.0</v>
      </c>
      <c r="M503" s="194">
        <f t="shared" ref="M503:M564" si="17">L503*2.5*1.2</f>
        <v>36</v>
      </c>
    </row>
    <row r="504" ht="15.75" customHeight="1">
      <c r="A504" s="215" t="s">
        <v>2345</v>
      </c>
      <c r="B504" s="166"/>
      <c r="C504" s="77" t="s">
        <v>2328</v>
      </c>
      <c r="D504" s="51" t="s">
        <v>2346</v>
      </c>
      <c r="E504" s="51"/>
      <c r="F504" s="52" t="s">
        <v>2282</v>
      </c>
      <c r="G504" s="63"/>
      <c r="H504" s="63" t="s">
        <v>2347</v>
      </c>
      <c r="I504" s="63" t="s">
        <v>2348</v>
      </c>
      <c r="J504" s="54"/>
      <c r="K504" s="54"/>
      <c r="L504" s="152">
        <v>12.0</v>
      </c>
      <c r="M504" s="194">
        <f t="shared" si="17"/>
        <v>36</v>
      </c>
    </row>
    <row r="505" ht="15.75" customHeight="1">
      <c r="A505" s="57" t="s">
        <v>2349</v>
      </c>
      <c r="B505" s="166">
        <v>5.3306395E7</v>
      </c>
      <c r="C505" s="77" t="s">
        <v>2350</v>
      </c>
      <c r="D505" s="51" t="s">
        <v>2351</v>
      </c>
      <c r="E505" s="51" t="s">
        <v>2352</v>
      </c>
      <c r="F505" s="224" t="s">
        <v>2353</v>
      </c>
      <c r="G505" s="63">
        <v>5489.0</v>
      </c>
      <c r="H505" s="63" t="s">
        <v>848</v>
      </c>
      <c r="I505" s="63" t="s">
        <v>224</v>
      </c>
      <c r="J505" s="54"/>
      <c r="K505" s="54"/>
      <c r="L505" s="152">
        <v>12.0</v>
      </c>
      <c r="M505" s="194">
        <f t="shared" si="17"/>
        <v>36</v>
      </c>
    </row>
    <row r="506" ht="15.75" customHeight="1">
      <c r="A506" s="215" t="s">
        <v>2354</v>
      </c>
      <c r="B506" s="166">
        <v>5.3614833E7</v>
      </c>
      <c r="C506" s="77" t="s">
        <v>2355</v>
      </c>
      <c r="D506" s="107"/>
      <c r="E506" s="107"/>
      <c r="F506" s="224" t="s">
        <v>2356</v>
      </c>
      <c r="G506" s="63">
        <v>7317.0</v>
      </c>
      <c r="H506" s="63" t="s">
        <v>2357</v>
      </c>
      <c r="I506" s="63" t="s">
        <v>2358</v>
      </c>
      <c r="J506" s="54"/>
      <c r="K506" s="54"/>
      <c r="L506" s="152">
        <v>36.0</v>
      </c>
      <c r="M506" s="194">
        <f t="shared" si="17"/>
        <v>108</v>
      </c>
    </row>
    <row r="507" ht="15.75" customHeight="1">
      <c r="A507" s="227" t="s">
        <v>2359</v>
      </c>
      <c r="B507" s="172">
        <v>5.6925426E7</v>
      </c>
      <c r="C507" s="168" t="s">
        <v>2360</v>
      </c>
      <c r="D507" s="168" t="s">
        <v>2361</v>
      </c>
      <c r="E507" s="169"/>
      <c r="F507" s="168" t="s">
        <v>2362</v>
      </c>
      <c r="G507" s="171">
        <v>6233.0</v>
      </c>
      <c r="H507" s="171" t="s">
        <v>2363</v>
      </c>
      <c r="I507" s="171" t="s">
        <v>1277</v>
      </c>
      <c r="J507" s="169"/>
      <c r="K507" s="169"/>
      <c r="L507" s="173">
        <v>12.0</v>
      </c>
      <c r="M507" s="228">
        <f t="shared" si="17"/>
        <v>36</v>
      </c>
      <c r="N507" s="74"/>
      <c r="O507" s="74"/>
      <c r="P507" s="74"/>
    </row>
    <row r="508" ht="15.75" customHeight="1">
      <c r="A508" s="49" t="s">
        <v>2364</v>
      </c>
      <c r="B508" s="51">
        <v>5.8605259E7</v>
      </c>
      <c r="C508" s="229" t="s">
        <v>1216</v>
      </c>
      <c r="D508" s="229"/>
      <c r="E508" s="229"/>
      <c r="F508" s="230" t="s">
        <v>1217</v>
      </c>
      <c r="G508" s="230"/>
      <c r="H508" s="231" t="s">
        <v>2365</v>
      </c>
      <c r="I508" s="231" t="s">
        <v>2366</v>
      </c>
      <c r="J508" s="232"/>
      <c r="K508" s="218"/>
      <c r="L508" s="217">
        <v>24.0</v>
      </c>
      <c r="M508" s="233">
        <f t="shared" si="17"/>
        <v>72</v>
      </c>
      <c r="N508" s="169"/>
    </row>
    <row r="509" ht="15.75" customHeight="1">
      <c r="A509" s="49" t="s">
        <v>2367</v>
      </c>
      <c r="B509" s="51">
        <v>5.4450938E7</v>
      </c>
      <c r="C509" s="168" t="s">
        <v>1216</v>
      </c>
      <c r="D509" s="168"/>
      <c r="E509" s="168"/>
      <c r="F509" s="170" t="s">
        <v>1217</v>
      </c>
      <c r="G509" s="170"/>
      <c r="H509" s="171" t="s">
        <v>2365</v>
      </c>
      <c r="I509" s="171" t="s">
        <v>2368</v>
      </c>
      <c r="J509" s="234"/>
      <c r="K509" s="169"/>
      <c r="L509" s="172">
        <v>24.0</v>
      </c>
      <c r="M509" s="228">
        <f t="shared" si="17"/>
        <v>72</v>
      </c>
      <c r="N509" s="169"/>
    </row>
    <row r="510" ht="15.75" customHeight="1">
      <c r="A510" s="49" t="s">
        <v>2369</v>
      </c>
      <c r="B510" s="51">
        <v>5.1919831E7</v>
      </c>
      <c r="C510" s="229" t="s">
        <v>1216</v>
      </c>
      <c r="D510" s="229"/>
      <c r="E510" s="229"/>
      <c r="F510" s="230" t="s">
        <v>1217</v>
      </c>
      <c r="G510" s="230"/>
      <c r="H510" s="231" t="s">
        <v>2365</v>
      </c>
      <c r="I510" s="231" t="s">
        <v>2366</v>
      </c>
      <c r="J510" s="232"/>
      <c r="K510" s="218"/>
      <c r="L510" s="217">
        <v>24.0</v>
      </c>
      <c r="M510" s="233">
        <f t="shared" si="17"/>
        <v>72</v>
      </c>
      <c r="N510" s="68"/>
    </row>
    <row r="511" ht="15.75" customHeight="1">
      <c r="A511" s="49" t="s">
        <v>2370</v>
      </c>
      <c r="B511" s="51">
        <v>5.3651259E7</v>
      </c>
      <c r="C511" s="168" t="s">
        <v>2371</v>
      </c>
      <c r="D511" s="168" t="s">
        <v>2333</v>
      </c>
      <c r="E511" s="168" t="s">
        <v>2372</v>
      </c>
      <c r="F511" s="170" t="s">
        <v>2373</v>
      </c>
      <c r="G511" s="170">
        <v>2273.0</v>
      </c>
      <c r="H511" s="171" t="s">
        <v>2374</v>
      </c>
      <c r="I511" s="171" t="s">
        <v>2368</v>
      </c>
      <c r="J511" s="234"/>
      <c r="K511" s="169"/>
      <c r="L511" s="172">
        <v>24.0</v>
      </c>
      <c r="M511" s="228">
        <f t="shared" si="17"/>
        <v>72</v>
      </c>
      <c r="N511" s="169"/>
    </row>
    <row r="512" ht="15.75" customHeight="1">
      <c r="A512" s="49" t="s">
        <v>2375</v>
      </c>
      <c r="B512" s="51">
        <v>5.3843912E7</v>
      </c>
      <c r="C512" s="229" t="s">
        <v>2376</v>
      </c>
      <c r="D512" s="229" t="s">
        <v>2377</v>
      </c>
      <c r="E512" s="229" t="s">
        <v>2378</v>
      </c>
      <c r="F512" s="230" t="s">
        <v>2379</v>
      </c>
      <c r="G512" s="230">
        <v>3994.0</v>
      </c>
      <c r="H512" s="231" t="s">
        <v>2365</v>
      </c>
      <c r="I512" s="231" t="s">
        <v>2366</v>
      </c>
      <c r="J512" s="232"/>
      <c r="K512" s="218"/>
      <c r="L512" s="217">
        <v>24.0</v>
      </c>
      <c r="M512" s="233">
        <f t="shared" si="17"/>
        <v>72</v>
      </c>
      <c r="N512" s="68"/>
    </row>
    <row r="513" ht="15.75" customHeight="1">
      <c r="A513" s="49" t="s">
        <v>2380</v>
      </c>
      <c r="B513" s="51">
        <v>5.3459359E7</v>
      </c>
      <c r="C513" s="168" t="s">
        <v>2371</v>
      </c>
      <c r="D513" s="168" t="s">
        <v>2381</v>
      </c>
      <c r="E513" s="168" t="s">
        <v>2382</v>
      </c>
      <c r="F513" s="170" t="s">
        <v>2383</v>
      </c>
      <c r="G513" s="170"/>
      <c r="H513" s="171" t="s">
        <v>2384</v>
      </c>
      <c r="I513" s="171" t="s">
        <v>2385</v>
      </c>
      <c r="J513" s="234"/>
      <c r="K513" s="169"/>
      <c r="L513" s="172">
        <v>24.0</v>
      </c>
      <c r="M513" s="228">
        <f t="shared" si="17"/>
        <v>72</v>
      </c>
      <c r="N513" s="169"/>
    </row>
    <row r="514" ht="15.75" customHeight="1">
      <c r="A514" s="33" t="s">
        <v>2386</v>
      </c>
      <c r="B514" s="17">
        <v>5.4350126E7</v>
      </c>
      <c r="C514" s="229" t="s">
        <v>1216</v>
      </c>
      <c r="D514" s="229"/>
      <c r="E514" s="229"/>
      <c r="F514" s="230" t="s">
        <v>1217</v>
      </c>
      <c r="G514" s="230"/>
      <c r="H514" s="231" t="s">
        <v>2387</v>
      </c>
      <c r="I514" s="231" t="s">
        <v>2388</v>
      </c>
      <c r="J514" s="235"/>
      <c r="K514" s="218"/>
      <c r="L514" s="217">
        <v>24.0</v>
      </c>
      <c r="M514" s="13">
        <f t="shared" si="17"/>
        <v>72</v>
      </c>
      <c r="N514" s="68"/>
    </row>
    <row r="515" ht="15.75" customHeight="1">
      <c r="A515" s="30" t="s">
        <v>2389</v>
      </c>
      <c r="B515" s="236" t="s">
        <v>2390</v>
      </c>
      <c r="C515" s="168" t="s">
        <v>1216</v>
      </c>
      <c r="D515" s="168"/>
      <c r="E515" s="168"/>
      <c r="F515" s="170" t="s">
        <v>1217</v>
      </c>
      <c r="G515" s="170"/>
      <c r="H515" s="171" t="s">
        <v>2387</v>
      </c>
      <c r="I515" s="171" t="s">
        <v>2388</v>
      </c>
      <c r="J515" s="237"/>
      <c r="K515" s="169"/>
      <c r="L515" s="172">
        <v>24.0</v>
      </c>
      <c r="M515" s="9">
        <f t="shared" si="17"/>
        <v>72</v>
      </c>
      <c r="N515" s="169"/>
    </row>
    <row r="516" ht="15.75" customHeight="1">
      <c r="A516" s="33" t="s">
        <v>2391</v>
      </c>
      <c r="B516" s="17">
        <v>5.6482383E7</v>
      </c>
      <c r="C516" s="229" t="s">
        <v>1216</v>
      </c>
      <c r="D516" s="229"/>
      <c r="E516" s="229"/>
      <c r="F516" s="230" t="s">
        <v>1217</v>
      </c>
      <c r="G516" s="230"/>
      <c r="H516" s="231" t="s">
        <v>2387</v>
      </c>
      <c r="I516" s="231" t="s">
        <v>2388</v>
      </c>
      <c r="J516" s="238"/>
      <c r="K516" s="218"/>
      <c r="L516" s="217">
        <v>24.0</v>
      </c>
      <c r="M516" s="13">
        <f t="shared" si="17"/>
        <v>72</v>
      </c>
      <c r="N516" s="169"/>
    </row>
    <row r="517" ht="15.75" customHeight="1">
      <c r="A517" s="30" t="s">
        <v>2392</v>
      </c>
      <c r="B517" s="27">
        <v>5.4430234E7</v>
      </c>
      <c r="C517" s="168" t="s">
        <v>1216</v>
      </c>
      <c r="D517" s="168"/>
      <c r="E517" s="168"/>
      <c r="F517" s="170" t="s">
        <v>1217</v>
      </c>
      <c r="G517" s="170"/>
      <c r="H517" s="171" t="s">
        <v>2387</v>
      </c>
      <c r="I517" s="171" t="s">
        <v>2388</v>
      </c>
      <c r="J517" s="234"/>
      <c r="K517" s="169"/>
      <c r="L517" s="172">
        <v>24.0</v>
      </c>
      <c r="M517" s="9">
        <f t="shared" si="17"/>
        <v>72</v>
      </c>
      <c r="N517" s="169"/>
    </row>
    <row r="518" ht="15.75" customHeight="1">
      <c r="A518" s="33" t="s">
        <v>2393</v>
      </c>
      <c r="B518" s="17">
        <v>5.9193855E7</v>
      </c>
      <c r="C518" s="229" t="s">
        <v>1216</v>
      </c>
      <c r="D518" s="229"/>
      <c r="E518" s="229"/>
      <c r="F518" s="230" t="s">
        <v>1217</v>
      </c>
      <c r="G518" s="230"/>
      <c r="H518" s="231" t="s">
        <v>2387</v>
      </c>
      <c r="I518" s="231" t="s">
        <v>2388</v>
      </c>
      <c r="J518" s="238"/>
      <c r="K518" s="218"/>
      <c r="L518" s="217">
        <v>24.0</v>
      </c>
      <c r="M518" s="13">
        <f t="shared" si="17"/>
        <v>72</v>
      </c>
      <c r="N518" s="169"/>
    </row>
    <row r="519" ht="15.75" customHeight="1">
      <c r="A519" s="30" t="s">
        <v>2394</v>
      </c>
      <c r="B519" s="27">
        <v>5.8865364E7</v>
      </c>
      <c r="C519" s="168" t="s">
        <v>1216</v>
      </c>
      <c r="D519" s="168"/>
      <c r="E519" s="168"/>
      <c r="F519" s="170" t="s">
        <v>1217</v>
      </c>
      <c r="G519" s="170"/>
      <c r="H519" s="171" t="s">
        <v>2387</v>
      </c>
      <c r="I519" s="171" t="s">
        <v>2388</v>
      </c>
      <c r="J519" s="237"/>
      <c r="K519" s="169"/>
      <c r="L519" s="172">
        <v>24.0</v>
      </c>
      <c r="M519" s="9">
        <f t="shared" si="17"/>
        <v>72</v>
      </c>
      <c r="N519" s="169"/>
    </row>
    <row r="520" ht="15.75" customHeight="1">
      <c r="A520" s="33" t="s">
        <v>2395</v>
      </c>
      <c r="B520" s="17">
        <v>5.8836513E7</v>
      </c>
      <c r="C520" s="229" t="s">
        <v>1216</v>
      </c>
      <c r="D520" s="229"/>
      <c r="E520" s="229"/>
      <c r="F520" s="230" t="s">
        <v>1217</v>
      </c>
      <c r="G520" s="230"/>
      <c r="H520" s="231" t="s">
        <v>2387</v>
      </c>
      <c r="I520" s="231" t="s">
        <v>2388</v>
      </c>
      <c r="J520" s="232"/>
      <c r="K520" s="218"/>
      <c r="L520" s="217">
        <v>24.0</v>
      </c>
      <c r="M520" s="13">
        <f t="shared" si="17"/>
        <v>72</v>
      </c>
      <c r="N520" s="169"/>
    </row>
    <row r="521" ht="15.75" customHeight="1">
      <c r="A521" s="30" t="s">
        <v>2396</v>
      </c>
      <c r="B521" s="27">
        <v>5.8512402E7</v>
      </c>
      <c r="C521" s="168" t="s">
        <v>1216</v>
      </c>
      <c r="D521" s="168"/>
      <c r="E521" s="168"/>
      <c r="F521" s="170" t="s">
        <v>1217</v>
      </c>
      <c r="G521" s="170"/>
      <c r="H521" s="171" t="s">
        <v>2387</v>
      </c>
      <c r="I521" s="171" t="s">
        <v>2388</v>
      </c>
      <c r="J521" s="234"/>
      <c r="K521" s="169"/>
      <c r="L521" s="172">
        <v>24.0</v>
      </c>
      <c r="M521" s="9">
        <f t="shared" si="17"/>
        <v>72</v>
      </c>
      <c r="N521" s="169"/>
    </row>
    <row r="522" ht="15.75" customHeight="1">
      <c r="A522" s="33" t="s">
        <v>2397</v>
      </c>
      <c r="B522" s="17">
        <v>5.8874158E7</v>
      </c>
      <c r="C522" s="229" t="s">
        <v>1216</v>
      </c>
      <c r="D522" s="229"/>
      <c r="E522" s="229"/>
      <c r="F522" s="230" t="s">
        <v>1217</v>
      </c>
      <c r="G522" s="230"/>
      <c r="H522" s="231" t="s">
        <v>2387</v>
      </c>
      <c r="I522" s="231" t="s">
        <v>2388</v>
      </c>
      <c r="J522" s="232"/>
      <c r="K522" s="218"/>
      <c r="L522" s="217">
        <v>24.0</v>
      </c>
      <c r="M522" s="13">
        <f t="shared" si="17"/>
        <v>72</v>
      </c>
      <c r="N522" s="169"/>
    </row>
    <row r="523" ht="15.75" customHeight="1">
      <c r="A523" s="30" t="s">
        <v>2398</v>
      </c>
      <c r="B523" s="27">
        <v>5.4250689E7</v>
      </c>
      <c r="C523" s="168" t="s">
        <v>1216</v>
      </c>
      <c r="D523" s="168"/>
      <c r="E523" s="168"/>
      <c r="F523" s="170" t="s">
        <v>1217</v>
      </c>
      <c r="G523" s="170"/>
      <c r="H523" s="171" t="s">
        <v>2387</v>
      </c>
      <c r="I523" s="171" t="s">
        <v>2388</v>
      </c>
      <c r="J523" s="234"/>
      <c r="K523" s="169"/>
      <c r="L523" s="172">
        <v>24.0</v>
      </c>
      <c r="M523" s="9">
        <f t="shared" si="17"/>
        <v>72</v>
      </c>
      <c r="N523" s="169"/>
    </row>
    <row r="524" ht="15.75" customHeight="1">
      <c r="A524" s="33" t="s">
        <v>2399</v>
      </c>
      <c r="B524" s="17">
        <v>5.3849422E7</v>
      </c>
      <c r="C524" s="229" t="s">
        <v>1216</v>
      </c>
      <c r="D524" s="229"/>
      <c r="E524" s="229"/>
      <c r="F524" s="230" t="s">
        <v>1217</v>
      </c>
      <c r="G524" s="230"/>
      <c r="H524" s="231" t="s">
        <v>2387</v>
      </c>
      <c r="I524" s="231" t="s">
        <v>2388</v>
      </c>
      <c r="J524" s="232"/>
      <c r="K524" s="218"/>
      <c r="L524" s="217">
        <v>24.0</v>
      </c>
      <c r="M524" s="13">
        <f t="shared" si="17"/>
        <v>72</v>
      </c>
      <c r="N524" s="169"/>
    </row>
    <row r="525" ht="15.75" customHeight="1">
      <c r="A525" s="30" t="s">
        <v>2400</v>
      </c>
      <c r="B525" s="27">
        <v>5.8876598E7</v>
      </c>
      <c r="C525" s="168" t="s">
        <v>1216</v>
      </c>
      <c r="D525" s="168"/>
      <c r="E525" s="168"/>
      <c r="F525" s="170" t="s">
        <v>1217</v>
      </c>
      <c r="G525" s="170"/>
      <c r="H525" s="171" t="s">
        <v>2387</v>
      </c>
      <c r="I525" s="171" t="s">
        <v>2388</v>
      </c>
      <c r="J525" s="234"/>
      <c r="K525" s="169"/>
      <c r="L525" s="172">
        <v>24.0</v>
      </c>
      <c r="M525" s="9">
        <f t="shared" si="17"/>
        <v>72</v>
      </c>
      <c r="N525" s="169"/>
    </row>
    <row r="526" ht="15.75" customHeight="1">
      <c r="A526" s="33" t="s">
        <v>2401</v>
      </c>
      <c r="B526" s="17">
        <v>5.3359318E7</v>
      </c>
      <c r="C526" s="229" t="s">
        <v>2132</v>
      </c>
      <c r="D526" s="229" t="s">
        <v>196</v>
      </c>
      <c r="E526" s="229" t="s">
        <v>2402</v>
      </c>
      <c r="F526" s="230" t="s">
        <v>2403</v>
      </c>
      <c r="G526" s="230"/>
      <c r="H526" s="231" t="s">
        <v>2404</v>
      </c>
      <c r="I526" s="231" t="s">
        <v>2405</v>
      </c>
      <c r="J526" s="232"/>
      <c r="K526" s="218"/>
      <c r="L526" s="217">
        <v>36.0</v>
      </c>
      <c r="M526" s="13">
        <f t="shared" si="17"/>
        <v>108</v>
      </c>
      <c r="N526" s="169"/>
    </row>
    <row r="527" ht="15.75" customHeight="1">
      <c r="A527" s="30" t="s">
        <v>2406</v>
      </c>
      <c r="B527" s="27">
        <v>5.7823466E7</v>
      </c>
      <c r="C527" s="168" t="s">
        <v>2407</v>
      </c>
      <c r="D527" s="168" t="s">
        <v>397</v>
      </c>
      <c r="E527" s="168" t="s">
        <v>2408</v>
      </c>
      <c r="F527" s="170">
        <v>5.8191191E7</v>
      </c>
      <c r="G527" s="170">
        <v>3821.0</v>
      </c>
      <c r="H527" s="171" t="s">
        <v>2404</v>
      </c>
      <c r="I527" s="171" t="s">
        <v>1329</v>
      </c>
      <c r="J527" s="234"/>
      <c r="K527" s="169"/>
      <c r="L527" s="172">
        <v>12.0</v>
      </c>
      <c r="M527" s="9">
        <f t="shared" si="17"/>
        <v>36</v>
      </c>
      <c r="N527" s="169"/>
    </row>
    <row r="528" ht="15.75" customHeight="1">
      <c r="A528" s="33" t="s">
        <v>2409</v>
      </c>
      <c r="B528" s="17">
        <v>5.3449041E7</v>
      </c>
      <c r="C528" s="229" t="s">
        <v>2410</v>
      </c>
      <c r="D528" s="229" t="s">
        <v>168</v>
      </c>
      <c r="E528" s="229" t="s">
        <v>2411</v>
      </c>
      <c r="F528" s="230">
        <v>5.5500558E7</v>
      </c>
      <c r="G528" s="230">
        <v>2648.0</v>
      </c>
      <c r="H528" s="231" t="s">
        <v>2412</v>
      </c>
      <c r="I528" s="231" t="s">
        <v>336</v>
      </c>
      <c r="J528" s="232"/>
      <c r="K528" s="218"/>
      <c r="L528" s="217">
        <v>12.0</v>
      </c>
      <c r="M528" s="13">
        <f t="shared" si="17"/>
        <v>36</v>
      </c>
      <c r="N528" s="169"/>
    </row>
    <row r="529" ht="15.75" customHeight="1">
      <c r="A529" s="30" t="s">
        <v>2406</v>
      </c>
      <c r="B529" s="27">
        <v>5.8646872E7</v>
      </c>
      <c r="C529" s="168" t="s">
        <v>2413</v>
      </c>
      <c r="D529" s="168" t="s">
        <v>2414</v>
      </c>
      <c r="E529" s="168"/>
      <c r="F529" s="170"/>
      <c r="G529" s="170">
        <v>5367.0</v>
      </c>
      <c r="H529" s="171" t="s">
        <v>2412</v>
      </c>
      <c r="I529" s="171" t="s">
        <v>336</v>
      </c>
      <c r="J529" s="234"/>
      <c r="K529" s="169"/>
      <c r="L529" s="172">
        <v>12.0</v>
      </c>
      <c r="M529" s="9">
        <f t="shared" si="17"/>
        <v>36</v>
      </c>
      <c r="N529" s="169"/>
    </row>
    <row r="530" ht="15.75" customHeight="1">
      <c r="A530" s="33" t="s">
        <v>2415</v>
      </c>
      <c r="B530" s="17">
        <v>5.3234806E7</v>
      </c>
      <c r="C530" s="229" t="s">
        <v>2416</v>
      </c>
      <c r="D530" s="229" t="s">
        <v>168</v>
      </c>
      <c r="E530" s="229"/>
      <c r="F530" s="230"/>
      <c r="G530" s="230">
        <v>7237.0</v>
      </c>
      <c r="H530" s="231" t="s">
        <v>2417</v>
      </c>
      <c r="I530" s="231" t="s">
        <v>2418</v>
      </c>
      <c r="J530" s="232"/>
      <c r="K530" s="218"/>
      <c r="L530" s="217">
        <v>12.0</v>
      </c>
      <c r="M530" s="13">
        <f t="shared" si="17"/>
        <v>36</v>
      </c>
      <c r="N530" s="169"/>
    </row>
    <row r="531" ht="15.75" customHeight="1">
      <c r="A531" s="30" t="s">
        <v>2419</v>
      </c>
      <c r="B531" s="27">
        <v>5.3078843E7</v>
      </c>
      <c r="C531" s="168" t="s">
        <v>2420</v>
      </c>
      <c r="D531" s="168" t="s">
        <v>1565</v>
      </c>
      <c r="E531" s="168" t="s">
        <v>2421</v>
      </c>
      <c r="F531" s="170">
        <v>5242062.0</v>
      </c>
      <c r="G531" s="170">
        <v>6244.0</v>
      </c>
      <c r="H531" s="171" t="s">
        <v>394</v>
      </c>
      <c r="I531" s="171" t="s">
        <v>2422</v>
      </c>
      <c r="J531" s="234"/>
      <c r="K531" s="169"/>
      <c r="L531" s="172">
        <v>12.0</v>
      </c>
      <c r="M531" s="9">
        <f t="shared" si="17"/>
        <v>36</v>
      </c>
      <c r="N531" s="169"/>
    </row>
    <row r="532" ht="15.75" customHeight="1">
      <c r="A532" s="33" t="s">
        <v>2423</v>
      </c>
      <c r="B532" s="17">
        <v>5.3725818E7</v>
      </c>
      <c r="C532" s="229" t="s">
        <v>2416</v>
      </c>
      <c r="D532" s="229" t="s">
        <v>988</v>
      </c>
      <c r="E532" s="239" t="s">
        <v>2424</v>
      </c>
      <c r="F532" s="230" t="s">
        <v>380</v>
      </c>
      <c r="G532" s="230">
        <v>2696.0</v>
      </c>
      <c r="H532" s="231" t="s">
        <v>1292</v>
      </c>
      <c r="I532" s="231" t="s">
        <v>290</v>
      </c>
      <c r="J532" s="232"/>
      <c r="K532" s="218"/>
      <c r="L532" s="217">
        <v>12.0</v>
      </c>
      <c r="M532" s="13">
        <f t="shared" si="17"/>
        <v>36</v>
      </c>
      <c r="N532" s="169"/>
    </row>
    <row r="533" ht="15.75" customHeight="1">
      <c r="A533" s="30" t="s">
        <v>2425</v>
      </c>
      <c r="B533" s="27">
        <v>5.1914296E7</v>
      </c>
      <c r="C533" s="168" t="s">
        <v>2426</v>
      </c>
      <c r="D533" s="168" t="s">
        <v>1287</v>
      </c>
      <c r="E533" s="168"/>
      <c r="F533" s="170" t="s">
        <v>2427</v>
      </c>
      <c r="G533" s="170">
        <v>1546.0</v>
      </c>
      <c r="H533" s="171" t="s">
        <v>1292</v>
      </c>
      <c r="I533" s="171" t="s">
        <v>290</v>
      </c>
      <c r="J533" s="234"/>
      <c r="K533" s="169"/>
      <c r="L533" s="172">
        <v>12.0</v>
      </c>
      <c r="M533" s="9">
        <f t="shared" si="17"/>
        <v>36</v>
      </c>
      <c r="N533" s="169"/>
    </row>
    <row r="534" ht="15.75" customHeight="1">
      <c r="A534" s="33" t="s">
        <v>2428</v>
      </c>
      <c r="B534" s="17">
        <v>5.5651364E7</v>
      </c>
      <c r="C534" s="229"/>
      <c r="D534" s="229" t="s">
        <v>2429</v>
      </c>
      <c r="E534" s="239" t="s">
        <v>2430</v>
      </c>
      <c r="F534" s="230">
        <v>5.8099034E7</v>
      </c>
      <c r="G534" s="230">
        <v>9594.0</v>
      </c>
      <c r="H534" s="231" t="s">
        <v>2431</v>
      </c>
      <c r="I534" s="231" t="s">
        <v>2432</v>
      </c>
      <c r="J534" s="232"/>
      <c r="K534" s="218"/>
      <c r="L534" s="217">
        <v>12.0</v>
      </c>
      <c r="M534" s="13">
        <f t="shared" si="17"/>
        <v>36</v>
      </c>
      <c r="N534" s="169"/>
    </row>
    <row r="535" ht="15.75" customHeight="1">
      <c r="A535" s="30" t="s">
        <v>2433</v>
      </c>
      <c r="B535" s="27">
        <v>5.7703968E7</v>
      </c>
      <c r="C535" s="168" t="s">
        <v>2434</v>
      </c>
      <c r="D535" s="168" t="s">
        <v>1980</v>
      </c>
      <c r="E535" s="168" t="s">
        <v>2435</v>
      </c>
      <c r="F535" s="170">
        <v>519890.0</v>
      </c>
      <c r="G535" s="170">
        <v>8566.0</v>
      </c>
      <c r="H535" s="171" t="s">
        <v>2436</v>
      </c>
      <c r="I535" s="171" t="s">
        <v>2437</v>
      </c>
      <c r="J535" s="234"/>
      <c r="K535" s="169"/>
      <c r="L535" s="172">
        <v>36.0</v>
      </c>
      <c r="M535" s="9">
        <f t="shared" si="17"/>
        <v>108</v>
      </c>
      <c r="N535" s="169"/>
    </row>
    <row r="536" ht="15.75" customHeight="1">
      <c r="A536" s="33" t="s">
        <v>2438</v>
      </c>
      <c r="B536" s="17">
        <v>5.5651364E7</v>
      </c>
      <c r="C536" s="229" t="s">
        <v>2439</v>
      </c>
      <c r="D536" s="229" t="s">
        <v>2440</v>
      </c>
      <c r="E536" s="239" t="s">
        <v>2441</v>
      </c>
      <c r="F536" s="230" t="s">
        <v>2442</v>
      </c>
      <c r="G536" s="230">
        <v>1679.0</v>
      </c>
      <c r="H536" s="231" t="s">
        <v>2436</v>
      </c>
      <c r="I536" s="231" t="s">
        <v>2443</v>
      </c>
      <c r="J536" s="232"/>
      <c r="K536" s="218"/>
      <c r="L536" s="217">
        <v>12.0</v>
      </c>
      <c r="M536" s="13">
        <f t="shared" si="17"/>
        <v>36</v>
      </c>
      <c r="N536" s="169"/>
    </row>
    <row r="537" ht="15.75" customHeight="1">
      <c r="A537" s="30" t="s">
        <v>2444</v>
      </c>
      <c r="B537" s="27">
        <v>5.326708E7</v>
      </c>
      <c r="C537" s="168" t="s">
        <v>2445</v>
      </c>
      <c r="D537" s="168" t="s">
        <v>37</v>
      </c>
      <c r="E537" s="168" t="s">
        <v>2446</v>
      </c>
      <c r="F537" s="170" t="s">
        <v>380</v>
      </c>
      <c r="G537" s="170">
        <v>6431.0</v>
      </c>
      <c r="H537" s="171" t="s">
        <v>2436</v>
      </c>
      <c r="I537" s="171" t="s">
        <v>2443</v>
      </c>
      <c r="J537" s="234"/>
      <c r="K537" s="169"/>
      <c r="L537" s="172">
        <v>12.0</v>
      </c>
      <c r="M537" s="9">
        <f t="shared" si="17"/>
        <v>36</v>
      </c>
      <c r="N537" s="169"/>
    </row>
    <row r="538" ht="15.75" customHeight="1">
      <c r="A538" s="33" t="s">
        <v>2447</v>
      </c>
      <c r="B538" s="17">
        <v>5.3720331E7</v>
      </c>
      <c r="C538" s="229" t="s">
        <v>2448</v>
      </c>
      <c r="D538" s="229" t="s">
        <v>63</v>
      </c>
      <c r="E538" s="239" t="s">
        <v>2449</v>
      </c>
      <c r="F538" s="230" t="s">
        <v>380</v>
      </c>
      <c r="G538" s="230">
        <v>4762.0</v>
      </c>
      <c r="H538" s="231" t="s">
        <v>2436</v>
      </c>
      <c r="I538" s="231" t="s">
        <v>2437</v>
      </c>
      <c r="J538" s="232"/>
      <c r="K538" s="218"/>
      <c r="L538" s="217">
        <v>36.0</v>
      </c>
      <c r="M538" s="13">
        <f t="shared" si="17"/>
        <v>108</v>
      </c>
      <c r="N538" s="169"/>
    </row>
    <row r="539" ht="15.75" customHeight="1">
      <c r="A539" s="30" t="s">
        <v>2450</v>
      </c>
      <c r="B539" s="27">
        <v>5.3673052E7</v>
      </c>
      <c r="C539" s="168" t="s">
        <v>2451</v>
      </c>
      <c r="D539" s="168" t="s">
        <v>616</v>
      </c>
      <c r="E539" s="168"/>
      <c r="F539" s="170" t="s">
        <v>2452</v>
      </c>
      <c r="G539" s="170">
        <v>5354.0</v>
      </c>
      <c r="H539" s="171" t="s">
        <v>2453</v>
      </c>
      <c r="I539" s="171" t="s">
        <v>2454</v>
      </c>
      <c r="J539" s="234"/>
      <c r="K539" s="169"/>
      <c r="L539" s="172">
        <v>36.0</v>
      </c>
      <c r="M539" s="9">
        <f t="shared" si="17"/>
        <v>108</v>
      </c>
      <c r="N539" s="169"/>
    </row>
    <row r="540" ht="15.75" customHeight="1">
      <c r="A540" s="33" t="s">
        <v>2455</v>
      </c>
      <c r="B540" s="17">
        <v>5.1974302E7</v>
      </c>
      <c r="C540" s="229" t="s">
        <v>2456</v>
      </c>
      <c r="D540" s="229" t="s">
        <v>2457</v>
      </c>
      <c r="E540" s="239" t="s">
        <v>2458</v>
      </c>
      <c r="F540" s="230" t="s">
        <v>2282</v>
      </c>
      <c r="G540" s="230">
        <v>5448.0</v>
      </c>
      <c r="H540" s="231" t="s">
        <v>2459</v>
      </c>
      <c r="I540" s="231" t="s">
        <v>909</v>
      </c>
      <c r="J540" s="232"/>
      <c r="K540" s="218"/>
      <c r="L540" s="217">
        <v>12.0</v>
      </c>
      <c r="M540" s="13">
        <f t="shared" si="17"/>
        <v>36</v>
      </c>
      <c r="N540" s="169"/>
    </row>
    <row r="541" ht="15.75" customHeight="1">
      <c r="A541" s="30" t="s">
        <v>2460</v>
      </c>
      <c r="B541" s="27">
        <v>5.4600924E7</v>
      </c>
      <c r="C541" s="168" t="s">
        <v>2461</v>
      </c>
      <c r="D541" s="168" t="s">
        <v>2462</v>
      </c>
      <c r="E541" s="168" t="s">
        <v>2463</v>
      </c>
      <c r="F541" s="170" t="s">
        <v>2464</v>
      </c>
      <c r="G541" s="170">
        <v>1331.0</v>
      </c>
      <c r="H541" s="171" t="s">
        <v>2465</v>
      </c>
      <c r="I541" s="171" t="s">
        <v>2466</v>
      </c>
      <c r="J541" s="234"/>
      <c r="K541" s="169"/>
      <c r="L541" s="172">
        <v>36.0</v>
      </c>
      <c r="M541" s="9">
        <f t="shared" si="17"/>
        <v>108</v>
      </c>
      <c r="N541" s="169"/>
    </row>
    <row r="542" ht="15.75" customHeight="1">
      <c r="A542" s="33" t="s">
        <v>2467</v>
      </c>
      <c r="B542" s="17">
        <v>5.3485957E7</v>
      </c>
      <c r="C542" s="229" t="s">
        <v>2468</v>
      </c>
      <c r="D542" s="229" t="s">
        <v>2469</v>
      </c>
      <c r="E542" s="239"/>
      <c r="F542" s="230" t="s">
        <v>2470</v>
      </c>
      <c r="G542" s="230"/>
      <c r="H542" s="231" t="s">
        <v>2471</v>
      </c>
      <c r="I542" s="231" t="s">
        <v>2472</v>
      </c>
      <c r="J542" s="232"/>
      <c r="K542" s="218"/>
      <c r="L542" s="217">
        <v>12.0</v>
      </c>
      <c r="M542" s="13">
        <f t="shared" si="17"/>
        <v>36</v>
      </c>
      <c r="N542" s="169"/>
    </row>
    <row r="543" ht="15.75" customHeight="1">
      <c r="A543" s="30" t="s">
        <v>2473</v>
      </c>
      <c r="B543" s="27">
        <v>5.4502298E7</v>
      </c>
      <c r="C543" s="168" t="s">
        <v>2474</v>
      </c>
      <c r="D543" s="168" t="s">
        <v>1541</v>
      </c>
      <c r="E543" s="168" t="s">
        <v>2475</v>
      </c>
      <c r="F543" s="170">
        <v>5066414.0</v>
      </c>
      <c r="G543" s="170">
        <v>6311.0</v>
      </c>
      <c r="H543" s="171" t="s">
        <v>1948</v>
      </c>
      <c r="I543" s="171" t="s">
        <v>2476</v>
      </c>
      <c r="J543" s="234"/>
      <c r="K543" s="169"/>
      <c r="L543" s="172">
        <v>12.0</v>
      </c>
      <c r="M543" s="9">
        <f t="shared" si="17"/>
        <v>36</v>
      </c>
      <c r="N543" s="169"/>
    </row>
    <row r="544" ht="15.75" customHeight="1">
      <c r="A544" s="33" t="s">
        <v>2477</v>
      </c>
      <c r="B544" s="17">
        <v>5.478058E7</v>
      </c>
      <c r="C544" s="229" t="s">
        <v>2478</v>
      </c>
      <c r="D544" s="229" t="s">
        <v>2479</v>
      </c>
      <c r="E544" s="239" t="s">
        <v>2480</v>
      </c>
      <c r="F544" s="230">
        <v>5033995.0</v>
      </c>
      <c r="G544" s="230">
        <v>4411.0</v>
      </c>
      <c r="H544" s="231" t="s">
        <v>2481</v>
      </c>
      <c r="I544" s="231" t="s">
        <v>2482</v>
      </c>
      <c r="J544" s="232"/>
      <c r="K544" s="218"/>
      <c r="L544" s="217">
        <v>36.0</v>
      </c>
      <c r="M544" s="13">
        <f t="shared" si="17"/>
        <v>108</v>
      </c>
      <c r="N544" s="169"/>
    </row>
    <row r="545" ht="15.75" customHeight="1">
      <c r="A545" s="30" t="s">
        <v>2483</v>
      </c>
      <c r="B545" s="27">
        <v>5.3451289E7</v>
      </c>
      <c r="C545" s="168" t="s">
        <v>2484</v>
      </c>
      <c r="D545" s="168" t="s">
        <v>2485</v>
      </c>
      <c r="E545" s="168" t="s">
        <v>2486</v>
      </c>
      <c r="F545" s="170" t="s">
        <v>2487</v>
      </c>
      <c r="G545" s="170">
        <v>9756.0</v>
      </c>
      <c r="H545" s="171" t="s">
        <v>1410</v>
      </c>
      <c r="I545" s="171" t="s">
        <v>2488</v>
      </c>
      <c r="J545" s="234"/>
      <c r="K545" s="169"/>
      <c r="L545" s="172">
        <v>12.0</v>
      </c>
      <c r="M545" s="9">
        <f t="shared" si="17"/>
        <v>36</v>
      </c>
      <c r="N545" s="169"/>
    </row>
    <row r="546" ht="15.75" customHeight="1">
      <c r="A546" s="30" t="s">
        <v>2489</v>
      </c>
      <c r="B546" s="27">
        <v>5.3317589E7</v>
      </c>
      <c r="C546" s="90" t="s">
        <v>907</v>
      </c>
      <c r="D546" s="90" t="s">
        <v>2490</v>
      </c>
      <c r="E546" s="66" t="s">
        <v>2491</v>
      </c>
      <c r="F546" s="125" t="s">
        <v>2492</v>
      </c>
      <c r="G546" s="125"/>
      <c r="H546" s="85" t="s">
        <v>2493</v>
      </c>
      <c r="I546" s="85" t="s">
        <v>2494</v>
      </c>
      <c r="J546" s="238" t="s">
        <v>2495</v>
      </c>
      <c r="K546" s="218"/>
      <c r="L546" s="217">
        <v>24.0</v>
      </c>
      <c r="M546" s="13">
        <f t="shared" si="17"/>
        <v>72</v>
      </c>
      <c r="N546" s="67"/>
    </row>
    <row r="547" ht="15.75" customHeight="1">
      <c r="A547" s="240" t="s">
        <v>2496</v>
      </c>
      <c r="B547" s="241">
        <v>5.3338957E7</v>
      </c>
      <c r="C547" s="168" t="s">
        <v>2497</v>
      </c>
      <c r="D547" s="168" t="s">
        <v>2287</v>
      </c>
      <c r="E547" s="28" t="s">
        <v>2498</v>
      </c>
      <c r="F547" s="170">
        <v>5138623.0</v>
      </c>
      <c r="G547" s="170">
        <v>5118.0</v>
      </c>
      <c r="H547" s="171" t="s">
        <v>1933</v>
      </c>
      <c r="I547" s="171" t="s">
        <v>1953</v>
      </c>
      <c r="J547" s="234"/>
      <c r="K547" s="169"/>
      <c r="L547" s="172">
        <v>12.0</v>
      </c>
      <c r="M547" s="9">
        <f t="shared" si="17"/>
        <v>36</v>
      </c>
      <c r="N547" s="169"/>
    </row>
    <row r="548" ht="15.75" customHeight="1">
      <c r="A548" s="33" t="s">
        <v>2499</v>
      </c>
      <c r="B548" s="17">
        <v>5.4720344E7</v>
      </c>
      <c r="C548" s="229" t="s">
        <v>1216</v>
      </c>
      <c r="D548" s="229"/>
      <c r="E548" s="229"/>
      <c r="F548" s="230" t="s">
        <v>1217</v>
      </c>
      <c r="G548" s="230"/>
      <c r="H548" s="231" t="s">
        <v>2500</v>
      </c>
      <c r="I548" s="231" t="s">
        <v>2501</v>
      </c>
      <c r="J548" s="232"/>
      <c r="K548" s="218"/>
      <c r="L548" s="217">
        <v>24.0</v>
      </c>
      <c r="M548" s="13">
        <f t="shared" si="17"/>
        <v>72</v>
      </c>
      <c r="N548" s="169"/>
    </row>
    <row r="549" ht="15.75" customHeight="1">
      <c r="A549" s="240" t="s">
        <v>2502</v>
      </c>
      <c r="B549" s="241">
        <v>5.1986384E7</v>
      </c>
      <c r="C549" s="168" t="s">
        <v>2503</v>
      </c>
      <c r="D549" s="168" t="s">
        <v>2504</v>
      </c>
      <c r="E549" s="28" t="s">
        <v>2505</v>
      </c>
      <c r="F549" s="170" t="s">
        <v>2506</v>
      </c>
      <c r="G549" s="170"/>
      <c r="H549" s="171" t="s">
        <v>2507</v>
      </c>
      <c r="I549" s="171" t="s">
        <v>2508</v>
      </c>
      <c r="J549" s="234"/>
      <c r="K549" s="169"/>
      <c r="L549" s="172">
        <v>12.0</v>
      </c>
      <c r="M549" s="9">
        <f t="shared" si="17"/>
        <v>36</v>
      </c>
      <c r="N549" s="169"/>
    </row>
    <row r="550" ht="15.75" customHeight="1">
      <c r="A550" s="33" t="s">
        <v>2509</v>
      </c>
      <c r="B550" s="17">
        <v>5.8658542E7</v>
      </c>
      <c r="C550" s="229" t="s">
        <v>907</v>
      </c>
      <c r="D550" s="229" t="s">
        <v>2510</v>
      </c>
      <c r="E550" s="229" t="s">
        <v>2511</v>
      </c>
      <c r="F550" s="230" t="s">
        <v>2512</v>
      </c>
      <c r="G550" s="230"/>
      <c r="H550" s="231" t="s">
        <v>2500</v>
      </c>
      <c r="I550" s="231" t="s">
        <v>2513</v>
      </c>
      <c r="J550" s="232"/>
      <c r="K550" s="218"/>
      <c r="L550" s="217">
        <v>12.0</v>
      </c>
      <c r="M550" s="13">
        <f t="shared" si="17"/>
        <v>36</v>
      </c>
      <c r="N550" s="169"/>
    </row>
    <row r="551" ht="15.75" customHeight="1">
      <c r="A551" s="240" t="s">
        <v>2514</v>
      </c>
      <c r="B551" s="241">
        <v>5.4830046E7</v>
      </c>
      <c r="C551" s="168" t="s">
        <v>2515</v>
      </c>
      <c r="D551" s="168" t="s">
        <v>443</v>
      </c>
      <c r="E551" s="28" t="s">
        <v>2516</v>
      </c>
      <c r="F551" s="170">
        <v>5651979.0</v>
      </c>
      <c r="G551" s="170">
        <v>5361.0</v>
      </c>
      <c r="H551" s="171" t="s">
        <v>2517</v>
      </c>
      <c r="I551" s="171" t="s">
        <v>2518</v>
      </c>
      <c r="J551" s="234"/>
      <c r="K551" s="169"/>
      <c r="L551" s="172">
        <v>12.0</v>
      </c>
      <c r="M551" s="9">
        <f t="shared" si="17"/>
        <v>36</v>
      </c>
      <c r="N551" s="169"/>
    </row>
    <row r="552" ht="15.75" customHeight="1">
      <c r="A552" s="33" t="s">
        <v>2509</v>
      </c>
      <c r="B552" s="17">
        <v>5.6585791E8</v>
      </c>
      <c r="C552" s="229" t="s">
        <v>2515</v>
      </c>
      <c r="D552" s="229" t="s">
        <v>2519</v>
      </c>
      <c r="E552" s="229" t="s">
        <v>2516</v>
      </c>
      <c r="F552" s="230">
        <v>5651979.0</v>
      </c>
      <c r="G552" s="230">
        <v>5361.0</v>
      </c>
      <c r="H552" s="231" t="s">
        <v>2517</v>
      </c>
      <c r="I552" s="231" t="s">
        <v>2518</v>
      </c>
      <c r="J552" s="232"/>
      <c r="K552" s="218"/>
      <c r="L552" s="217">
        <v>12.0</v>
      </c>
      <c r="M552" s="13">
        <f t="shared" si="17"/>
        <v>36</v>
      </c>
      <c r="N552" s="169"/>
    </row>
    <row r="553" ht="15.75" customHeight="1">
      <c r="A553" s="33" t="s">
        <v>2520</v>
      </c>
      <c r="B553" s="17">
        <v>5.8867646E7</v>
      </c>
      <c r="C553" s="229" t="s">
        <v>2521</v>
      </c>
      <c r="D553" s="229" t="s">
        <v>2490</v>
      </c>
      <c r="E553" s="239" t="s">
        <v>2491</v>
      </c>
      <c r="F553" s="230" t="s">
        <v>2492</v>
      </c>
      <c r="G553" s="230"/>
      <c r="H553" s="231" t="s">
        <v>2493</v>
      </c>
      <c r="I553" s="231" t="s">
        <v>2494</v>
      </c>
      <c r="J553" s="232"/>
      <c r="K553" s="218"/>
      <c r="L553" s="217">
        <v>24.0</v>
      </c>
      <c r="M553" s="13">
        <f t="shared" si="17"/>
        <v>72</v>
      </c>
      <c r="N553" s="169"/>
    </row>
    <row r="554" ht="15.75" customHeight="1">
      <c r="A554" s="242" t="s">
        <v>2522</v>
      </c>
      <c r="B554" s="27">
        <v>5.8818449E7</v>
      </c>
      <c r="C554" s="90" t="s">
        <v>2523</v>
      </c>
      <c r="D554" s="90" t="s">
        <v>2524</v>
      </c>
      <c r="E554" s="66" t="s">
        <v>2525</v>
      </c>
      <c r="F554" s="125">
        <v>5.8818449E7</v>
      </c>
      <c r="G554" s="125">
        <v>6756.0</v>
      </c>
      <c r="H554" s="85" t="s">
        <v>2526</v>
      </c>
      <c r="I554" s="85" t="s">
        <v>1439</v>
      </c>
      <c r="J554" s="237" t="s">
        <v>2495</v>
      </c>
      <c r="K554" s="169"/>
      <c r="L554" s="172">
        <v>12.0</v>
      </c>
      <c r="M554" s="9">
        <f t="shared" si="17"/>
        <v>36</v>
      </c>
      <c r="N554" s="169"/>
    </row>
    <row r="555" ht="15.75" customHeight="1">
      <c r="A555" s="33" t="s">
        <v>2527</v>
      </c>
      <c r="B555" s="17">
        <v>5.3069729E7</v>
      </c>
      <c r="C555" s="229" t="s">
        <v>2528</v>
      </c>
      <c r="D555" s="229" t="s">
        <v>917</v>
      </c>
      <c r="E555" s="239" t="s">
        <v>2529</v>
      </c>
      <c r="F555" s="230" t="s">
        <v>2530</v>
      </c>
      <c r="G555" s="230"/>
      <c r="H555" s="231" t="s">
        <v>2531</v>
      </c>
      <c r="I555" s="231" t="s">
        <v>2532</v>
      </c>
      <c r="J555" s="232"/>
      <c r="K555" s="218"/>
      <c r="L555" s="217">
        <v>36.0</v>
      </c>
      <c r="M555" s="13">
        <f t="shared" si="17"/>
        <v>108</v>
      </c>
      <c r="N555" s="169"/>
    </row>
    <row r="556" ht="15.75" customHeight="1">
      <c r="A556" s="242" t="s">
        <v>2533</v>
      </c>
      <c r="B556" s="27">
        <v>5.3309598E7</v>
      </c>
      <c r="C556" s="90" t="s">
        <v>2534</v>
      </c>
      <c r="D556" s="90" t="s">
        <v>2176</v>
      </c>
      <c r="E556" s="66" t="s">
        <v>2535</v>
      </c>
      <c r="F556" s="125" t="s">
        <v>2536</v>
      </c>
      <c r="G556" s="125">
        <v>4254.0</v>
      </c>
      <c r="H556" s="85" t="s">
        <v>2537</v>
      </c>
      <c r="I556" s="85" t="s">
        <v>2538</v>
      </c>
      <c r="J556" s="237" t="s">
        <v>2495</v>
      </c>
      <c r="K556" s="169"/>
      <c r="L556" s="172">
        <v>12.0</v>
      </c>
      <c r="M556" s="9">
        <f t="shared" si="17"/>
        <v>36</v>
      </c>
      <c r="N556" s="169"/>
    </row>
    <row r="557" ht="15.75" customHeight="1">
      <c r="A557" s="57" t="s">
        <v>2539</v>
      </c>
      <c r="B557" s="50">
        <v>5.3031368E7</v>
      </c>
      <c r="C557" s="243" t="s">
        <v>2534</v>
      </c>
      <c r="D557" s="90" t="s">
        <v>2176</v>
      </c>
      <c r="E557" s="66" t="s">
        <v>2535</v>
      </c>
      <c r="F557" s="125" t="s">
        <v>2536</v>
      </c>
      <c r="G557" s="125">
        <v>4254.0</v>
      </c>
      <c r="H557" s="85" t="s">
        <v>2537</v>
      </c>
      <c r="I557" s="85" t="s">
        <v>2538</v>
      </c>
      <c r="J557" s="238" t="s">
        <v>2495</v>
      </c>
      <c r="K557" s="218"/>
      <c r="L557" s="217">
        <v>36.0</v>
      </c>
      <c r="M557" s="13">
        <f t="shared" si="17"/>
        <v>108</v>
      </c>
      <c r="N557" s="169"/>
    </row>
    <row r="558" ht="15.75" customHeight="1">
      <c r="A558" s="242" t="s">
        <v>2540</v>
      </c>
      <c r="B558" s="27">
        <v>5270923.0</v>
      </c>
      <c r="C558" s="168" t="s">
        <v>2523</v>
      </c>
      <c r="D558" s="168" t="s">
        <v>2524</v>
      </c>
      <c r="E558" s="28" t="s">
        <v>2525</v>
      </c>
      <c r="F558" s="170">
        <v>5.8818449E7</v>
      </c>
      <c r="G558" s="170">
        <v>6756.0</v>
      </c>
      <c r="H558" s="171" t="s">
        <v>2526</v>
      </c>
      <c r="I558" s="171" t="s">
        <v>1439</v>
      </c>
      <c r="J558" s="234"/>
      <c r="K558" s="169"/>
      <c r="L558" s="172">
        <v>12.0</v>
      </c>
      <c r="M558" s="9">
        <f t="shared" si="17"/>
        <v>36</v>
      </c>
      <c r="N558" s="169"/>
    </row>
    <row r="559" ht="15.75" customHeight="1">
      <c r="A559" s="33" t="s">
        <v>2541</v>
      </c>
      <c r="B559" s="17">
        <v>5.6884964E7</v>
      </c>
      <c r="C559" s="244" t="s">
        <v>907</v>
      </c>
      <c r="D559" s="229" t="s">
        <v>2542</v>
      </c>
      <c r="E559" s="239" t="s">
        <v>2543</v>
      </c>
      <c r="F559" s="230" t="s">
        <v>2544</v>
      </c>
      <c r="G559" s="230"/>
      <c r="H559" s="231" t="s">
        <v>2545</v>
      </c>
      <c r="I559" s="231" t="s">
        <v>2546</v>
      </c>
      <c r="J559" s="232"/>
      <c r="K559" s="218"/>
      <c r="L559" s="217">
        <v>36.0</v>
      </c>
      <c r="M559" s="13">
        <f t="shared" si="17"/>
        <v>108</v>
      </c>
      <c r="N559" s="169"/>
    </row>
    <row r="560" ht="15.75" customHeight="1">
      <c r="A560" s="245" t="s">
        <v>2540</v>
      </c>
      <c r="B560" s="27">
        <v>5.5620136E7</v>
      </c>
      <c r="C560" s="81" t="s">
        <v>2547</v>
      </c>
      <c r="D560" s="81" t="s">
        <v>1980</v>
      </c>
      <c r="E560" s="246" t="s">
        <v>2548</v>
      </c>
      <c r="F560" s="130" t="s">
        <v>2549</v>
      </c>
      <c r="G560" s="247"/>
      <c r="H560" s="82" t="s">
        <v>470</v>
      </c>
      <c r="I560" s="82" t="s">
        <v>2550</v>
      </c>
      <c r="J560" s="142"/>
      <c r="K560" s="67"/>
      <c r="L560" s="152">
        <v>36.0</v>
      </c>
      <c r="M560" s="9">
        <f t="shared" si="17"/>
        <v>108</v>
      </c>
      <c r="N560" s="67"/>
    </row>
    <row r="561" ht="15.75" customHeight="1">
      <c r="A561" s="33" t="s">
        <v>2551</v>
      </c>
      <c r="B561" s="17">
        <v>5.193042E7</v>
      </c>
      <c r="C561" s="244" t="s">
        <v>2534</v>
      </c>
      <c r="D561" s="229" t="s">
        <v>2176</v>
      </c>
      <c r="E561" s="239" t="s">
        <v>2535</v>
      </c>
      <c r="F561" s="230" t="s">
        <v>2536</v>
      </c>
      <c r="G561" s="230">
        <v>4254.0</v>
      </c>
      <c r="H561" s="231" t="s">
        <v>2537</v>
      </c>
      <c r="I561" s="231" t="s">
        <v>2538</v>
      </c>
      <c r="J561" s="142"/>
      <c r="K561" s="67"/>
      <c r="L561" s="152">
        <v>12.0</v>
      </c>
      <c r="M561" s="13">
        <f t="shared" si="17"/>
        <v>36</v>
      </c>
      <c r="N561" s="67"/>
    </row>
    <row r="562" ht="15.75" customHeight="1">
      <c r="A562" s="242" t="s">
        <v>2552</v>
      </c>
      <c r="B562" s="27">
        <v>5.8149473E7</v>
      </c>
      <c r="C562" s="81" t="s">
        <v>2553</v>
      </c>
      <c r="D562" s="81" t="s">
        <v>203</v>
      </c>
      <c r="E562" s="246" t="s">
        <v>2554</v>
      </c>
      <c r="F562" s="130" t="s">
        <v>380</v>
      </c>
      <c r="G562" s="130">
        <v>5855.0</v>
      </c>
      <c r="H562" s="82" t="s">
        <v>2555</v>
      </c>
      <c r="I562" s="82" t="s">
        <v>2556</v>
      </c>
      <c r="J562" s="142"/>
      <c r="K562" s="67"/>
      <c r="L562" s="152">
        <v>36.0</v>
      </c>
      <c r="M562" s="9">
        <f t="shared" si="17"/>
        <v>108</v>
      </c>
      <c r="N562" s="67"/>
    </row>
    <row r="563" ht="15.75" customHeight="1">
      <c r="A563" s="58" t="s">
        <v>2557</v>
      </c>
      <c r="B563" s="59">
        <v>5.8652471E7</v>
      </c>
      <c r="C563" s="248" t="s">
        <v>907</v>
      </c>
      <c r="D563" s="100" t="s">
        <v>2558</v>
      </c>
      <c r="E563" s="249"/>
      <c r="F563" s="136" t="s">
        <v>2559</v>
      </c>
      <c r="G563" s="136"/>
      <c r="H563" s="101" t="s">
        <v>2560</v>
      </c>
      <c r="I563" s="101" t="s">
        <v>2561</v>
      </c>
      <c r="J563" s="137"/>
      <c r="K563" s="103"/>
      <c r="L563" s="121">
        <v>6.0</v>
      </c>
      <c r="M563" s="62">
        <f t="shared" si="17"/>
        <v>18</v>
      </c>
      <c r="N563" s="103"/>
    </row>
    <row r="564" ht="15.75" customHeight="1">
      <c r="A564" s="242" t="s">
        <v>2562</v>
      </c>
      <c r="B564" s="27">
        <v>5.3080673E7</v>
      </c>
      <c r="C564" s="90" t="s">
        <v>2563</v>
      </c>
      <c r="D564" s="90" t="s">
        <v>1554</v>
      </c>
      <c r="E564" s="66" t="s">
        <v>2564</v>
      </c>
      <c r="F564" s="125">
        <v>5.6672833E7</v>
      </c>
      <c r="G564" s="125">
        <v>2121.0</v>
      </c>
      <c r="H564" s="85" t="s">
        <v>2565</v>
      </c>
      <c r="I564" s="85" t="s">
        <v>2566</v>
      </c>
      <c r="J564" s="142"/>
      <c r="K564" s="67"/>
      <c r="L564" s="152">
        <v>12.0</v>
      </c>
      <c r="M564" s="9">
        <f t="shared" si="17"/>
        <v>36</v>
      </c>
      <c r="N564" s="67"/>
    </row>
    <row r="565" ht="15.75" customHeight="1">
      <c r="A565" s="33"/>
      <c r="B565" s="17"/>
      <c r="C565" s="244" t="s">
        <v>2567</v>
      </c>
      <c r="D565" s="229" t="s">
        <v>435</v>
      </c>
      <c r="E565" s="239"/>
      <c r="F565" s="230" t="s">
        <v>280</v>
      </c>
      <c r="G565" s="230"/>
      <c r="H565" s="231"/>
      <c r="I565" s="231"/>
      <c r="J565" s="142"/>
      <c r="K565" s="67"/>
      <c r="L565" s="152"/>
      <c r="M565" s="13"/>
      <c r="N565" s="67"/>
    </row>
    <row r="566" ht="15.75" customHeight="1">
      <c r="A566" s="250" t="s">
        <v>2568</v>
      </c>
      <c r="B566" s="27">
        <v>5.9172879E7</v>
      </c>
      <c r="C566" s="90" t="s">
        <v>2569</v>
      </c>
      <c r="D566" s="90" t="s">
        <v>681</v>
      </c>
      <c r="E566" s="66" t="s">
        <v>2570</v>
      </c>
      <c r="F566" s="125">
        <v>5245082.0</v>
      </c>
      <c r="G566" s="125">
        <v>6451.0</v>
      </c>
      <c r="H566" s="85" t="s">
        <v>2571</v>
      </c>
      <c r="I566" s="85" t="s">
        <v>2572</v>
      </c>
      <c r="J566" s="251"/>
      <c r="K566" s="252"/>
      <c r="L566" s="253">
        <v>12.0</v>
      </c>
      <c r="M566">
        <f t="shared" ref="M566:M577" si="18">L566*2.5*1.2</f>
        <v>36</v>
      </c>
      <c r="N566" s="252"/>
    </row>
    <row r="567" ht="15.75" customHeight="1">
      <c r="A567" s="33" t="s">
        <v>2573</v>
      </c>
      <c r="B567" s="17">
        <v>5.3457366E7</v>
      </c>
      <c r="C567" s="90" t="s">
        <v>1216</v>
      </c>
      <c r="D567" s="90"/>
      <c r="E567" s="90"/>
      <c r="F567" s="125" t="s">
        <v>1217</v>
      </c>
      <c r="G567" s="125"/>
      <c r="H567" s="85" t="s">
        <v>2495</v>
      </c>
      <c r="I567" s="85" t="s">
        <v>2574</v>
      </c>
      <c r="J567" s="139"/>
      <c r="K567" s="74"/>
      <c r="L567" s="93">
        <v>24.0</v>
      </c>
      <c r="M567">
        <f t="shared" si="18"/>
        <v>72</v>
      </c>
      <c r="N567" s="68"/>
    </row>
    <row r="568" ht="15.75" customHeight="1">
      <c r="A568" s="242" t="s">
        <v>2575</v>
      </c>
      <c r="B568" s="27">
        <v>5.4290719E7</v>
      </c>
      <c r="C568" s="168" t="s">
        <v>2576</v>
      </c>
      <c r="D568" s="168" t="s">
        <v>2577</v>
      </c>
      <c r="E568" s="28" t="s">
        <v>2578</v>
      </c>
      <c r="F568" s="170">
        <v>5.3314709E7</v>
      </c>
      <c r="G568" s="170">
        <v>4522.0</v>
      </c>
      <c r="H568" s="171" t="s">
        <v>2579</v>
      </c>
      <c r="I568" s="171" t="s">
        <v>2580</v>
      </c>
      <c r="J568" s="234"/>
      <c r="K568" s="169"/>
      <c r="L568" s="172">
        <v>36.0</v>
      </c>
      <c r="M568" s="9">
        <f t="shared" si="18"/>
        <v>108</v>
      </c>
      <c r="N568" s="68"/>
    </row>
    <row r="569" ht="15.75" customHeight="1">
      <c r="A569" s="38" t="s">
        <v>2581</v>
      </c>
      <c r="B569" s="17">
        <v>5.5921421E7</v>
      </c>
      <c r="C569" s="90" t="s">
        <v>2582</v>
      </c>
      <c r="D569" s="90" t="s">
        <v>1884</v>
      </c>
      <c r="E569" s="66" t="s">
        <v>2583</v>
      </c>
      <c r="F569" s="125">
        <v>5064222.0</v>
      </c>
      <c r="G569" s="125">
        <v>4164.0</v>
      </c>
      <c r="H569" s="85" t="s">
        <v>2584</v>
      </c>
      <c r="I569" s="85" t="s">
        <v>2585</v>
      </c>
      <c r="J569" s="139"/>
      <c r="K569" s="74"/>
      <c r="L569" s="172">
        <v>36.0</v>
      </c>
      <c r="M569" s="9">
        <f t="shared" si="18"/>
        <v>108</v>
      </c>
      <c r="N569" s="74"/>
    </row>
    <row r="570" ht="15.75" customHeight="1">
      <c r="A570" s="242" t="s">
        <v>2586</v>
      </c>
      <c r="B570" s="27">
        <v>5.9182467E7</v>
      </c>
      <c r="C570" s="168" t="s">
        <v>963</v>
      </c>
      <c r="D570" s="168" t="s">
        <v>2587</v>
      </c>
      <c r="E570" s="28" t="s">
        <v>2588</v>
      </c>
      <c r="F570" s="170" t="s">
        <v>2589</v>
      </c>
      <c r="G570" s="254"/>
      <c r="H570" s="171" t="s">
        <v>2584</v>
      </c>
      <c r="I570" s="171" t="s">
        <v>2590</v>
      </c>
      <c r="J570" s="234"/>
      <c r="K570" s="169"/>
      <c r="L570" s="172">
        <v>12.0</v>
      </c>
      <c r="M570" s="9">
        <f t="shared" si="18"/>
        <v>36</v>
      </c>
      <c r="N570" s="16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</row>
    <row r="571" ht="15.75" customHeight="1">
      <c r="A571" s="38" t="s">
        <v>2591</v>
      </c>
      <c r="B571" s="17">
        <v>5.4790816E7</v>
      </c>
      <c r="C571" s="255" t="s">
        <v>2592</v>
      </c>
      <c r="D571" s="255" t="s">
        <v>2593</v>
      </c>
      <c r="E571" s="256" t="s">
        <v>2594</v>
      </c>
      <c r="F571" s="257">
        <v>5139716.0</v>
      </c>
      <c r="G571" s="257">
        <v>9397.0</v>
      </c>
      <c r="H571" s="258" t="s">
        <v>2595</v>
      </c>
      <c r="I571" s="258" t="s">
        <v>511</v>
      </c>
      <c r="J571" s="259"/>
      <c r="K571" s="260"/>
      <c r="L571" s="261">
        <v>12.0</v>
      </c>
      <c r="M571" s="9">
        <f t="shared" si="18"/>
        <v>36</v>
      </c>
      <c r="N571" s="260"/>
    </row>
    <row r="572" ht="15.75" customHeight="1">
      <c r="A572" s="242" t="s">
        <v>2596</v>
      </c>
      <c r="B572" s="27">
        <v>5.8657108E7</v>
      </c>
      <c r="C572" s="81" t="s">
        <v>2553</v>
      </c>
      <c r="D572" s="81" t="s">
        <v>2597</v>
      </c>
      <c r="E572" s="246"/>
      <c r="F572" s="130" t="s">
        <v>2598</v>
      </c>
      <c r="G572" s="130"/>
      <c r="H572" s="82" t="s">
        <v>2599</v>
      </c>
      <c r="I572" s="82" t="s">
        <v>2600</v>
      </c>
      <c r="J572" s="142"/>
      <c r="K572" s="67"/>
      <c r="L572" s="152">
        <v>72.0</v>
      </c>
      <c r="M572" s="9">
        <f t="shared" si="18"/>
        <v>216</v>
      </c>
      <c r="N572" s="67"/>
    </row>
    <row r="573" ht="15.75" customHeight="1">
      <c r="A573" s="38" t="s">
        <v>2601</v>
      </c>
      <c r="B573" s="17">
        <v>5.3034385E7</v>
      </c>
      <c r="C573" s="229" t="s">
        <v>2602</v>
      </c>
      <c r="D573" s="229" t="s">
        <v>2603</v>
      </c>
      <c r="E573" s="239"/>
      <c r="F573" s="230" t="s">
        <v>2282</v>
      </c>
      <c r="G573" s="230">
        <v>8568.0</v>
      </c>
      <c r="H573" s="231" t="s">
        <v>2604</v>
      </c>
      <c r="I573" s="231" t="s">
        <v>2605</v>
      </c>
      <c r="J573" s="232"/>
      <c r="K573" s="218"/>
      <c r="L573" s="217">
        <v>12.0</v>
      </c>
      <c r="M573" s="13">
        <f t="shared" si="18"/>
        <v>36</v>
      </c>
      <c r="N573" s="218"/>
    </row>
    <row r="574" ht="15.75" customHeight="1">
      <c r="A574" s="242" t="s">
        <v>2596</v>
      </c>
      <c r="B574" s="27">
        <v>5.4490678E7</v>
      </c>
      <c r="C574" s="168" t="s">
        <v>2606</v>
      </c>
      <c r="D574" s="168" t="s">
        <v>1734</v>
      </c>
      <c r="E574" s="28" t="s">
        <v>2607</v>
      </c>
      <c r="F574" s="170">
        <v>5.6566343E7</v>
      </c>
      <c r="G574" s="170">
        <v>8298.0</v>
      </c>
      <c r="H574" s="171" t="s">
        <v>2019</v>
      </c>
      <c r="I574" s="171" t="s">
        <v>2608</v>
      </c>
      <c r="J574" s="234"/>
      <c r="K574" s="169"/>
      <c r="L574" s="172">
        <v>24.0</v>
      </c>
      <c r="M574" s="9">
        <f t="shared" si="18"/>
        <v>72</v>
      </c>
      <c r="N574" s="169"/>
    </row>
    <row r="575" ht="15.75" customHeight="1">
      <c r="A575" s="38" t="s">
        <v>2609</v>
      </c>
      <c r="B575" s="17">
        <v>5.1907146E7</v>
      </c>
      <c r="C575" s="229" t="s">
        <v>2610</v>
      </c>
      <c r="D575" s="229" t="s">
        <v>309</v>
      </c>
      <c r="E575" s="239" t="s">
        <v>2611</v>
      </c>
      <c r="F575" s="230" t="s">
        <v>2612</v>
      </c>
      <c r="G575" s="230">
        <v>6926.0</v>
      </c>
      <c r="H575" s="231" t="s">
        <v>2024</v>
      </c>
      <c r="I575" s="231" t="s">
        <v>2613</v>
      </c>
      <c r="J575" s="232"/>
      <c r="K575" s="218"/>
      <c r="L575" s="217">
        <v>12.0</v>
      </c>
      <c r="M575" s="13">
        <f t="shared" si="18"/>
        <v>36</v>
      </c>
      <c r="N575" s="218"/>
    </row>
    <row r="576" ht="15.75" customHeight="1">
      <c r="A576" s="242" t="s">
        <v>2614</v>
      </c>
      <c r="B576" s="27">
        <v>5.4260563E7</v>
      </c>
      <c r="C576" s="168" t="s">
        <v>2615</v>
      </c>
      <c r="D576" s="168" t="s">
        <v>2616</v>
      </c>
      <c r="E576" s="28" t="s">
        <v>2617</v>
      </c>
      <c r="F576" s="170">
        <v>5041217.0</v>
      </c>
      <c r="G576" s="170">
        <v>3143.0</v>
      </c>
      <c r="H576" s="171" t="s">
        <v>2024</v>
      </c>
      <c r="I576" s="171" t="s">
        <v>2613</v>
      </c>
      <c r="J576" s="234"/>
      <c r="K576" s="169"/>
      <c r="L576" s="172">
        <v>12.0</v>
      </c>
      <c r="M576" s="9">
        <f t="shared" si="18"/>
        <v>36</v>
      </c>
      <c r="N576" s="169"/>
    </row>
    <row r="577" ht="16.5" customHeight="1">
      <c r="A577" s="262" t="s">
        <v>2618</v>
      </c>
      <c r="B577" s="17">
        <v>5035619.0</v>
      </c>
      <c r="C577" s="229" t="s">
        <v>907</v>
      </c>
      <c r="D577" s="229" t="s">
        <v>1734</v>
      </c>
      <c r="E577" s="239" t="s">
        <v>2607</v>
      </c>
      <c r="F577" s="231">
        <v>5.6566343E7</v>
      </c>
      <c r="G577" s="231"/>
      <c r="H577" s="231" t="s">
        <v>2619</v>
      </c>
      <c r="I577" s="231" t="s">
        <v>2620</v>
      </c>
      <c r="J577" s="263"/>
      <c r="K577" s="218"/>
      <c r="L577" s="217">
        <v>24.0</v>
      </c>
      <c r="M577" s="13">
        <f t="shared" si="18"/>
        <v>72</v>
      </c>
      <c r="N577" s="218"/>
    </row>
    <row r="578" ht="15.75" customHeight="1">
      <c r="A578" s="250" t="s">
        <v>2621</v>
      </c>
      <c r="B578" s="27">
        <v>5.8654577E7</v>
      </c>
      <c r="C578" s="264"/>
      <c r="D578" s="168" t="s">
        <v>2622</v>
      </c>
      <c r="E578" s="28" t="s">
        <v>2623</v>
      </c>
      <c r="F578" s="265"/>
      <c r="G578" s="265"/>
      <c r="H578" s="171" t="s">
        <v>2624</v>
      </c>
      <c r="I578" s="171" t="s">
        <v>2625</v>
      </c>
      <c r="J578" s="266"/>
      <c r="K578" s="169"/>
      <c r="L578" s="267"/>
      <c r="M578" s="9"/>
      <c r="N578" s="169"/>
    </row>
    <row r="579" ht="15.75" customHeight="1">
      <c r="A579" s="268" t="s">
        <v>2626</v>
      </c>
      <c r="B579" s="50">
        <v>5.3345156E7</v>
      </c>
      <c r="C579" s="90" t="s">
        <v>2627</v>
      </c>
      <c r="D579" s="90" t="s">
        <v>2198</v>
      </c>
      <c r="E579" s="66" t="s">
        <v>2628</v>
      </c>
      <c r="F579" s="125">
        <v>5255022.0</v>
      </c>
      <c r="G579" s="125">
        <v>7671.0</v>
      </c>
      <c r="H579" s="85" t="s">
        <v>1521</v>
      </c>
      <c r="I579" s="85" t="s">
        <v>318</v>
      </c>
      <c r="J579" s="139"/>
      <c r="K579" s="74"/>
      <c r="L579" s="93">
        <v>12.0</v>
      </c>
      <c r="M579">
        <f t="shared" ref="M579:M583" si="19">L579*2.5*1.2</f>
        <v>36</v>
      </c>
      <c r="N579" s="169"/>
    </row>
    <row r="580" ht="15.75" customHeight="1">
      <c r="A580" s="269" t="s">
        <v>2621</v>
      </c>
      <c r="B580" s="50">
        <v>5.8654577E7</v>
      </c>
      <c r="C580" s="90" t="s">
        <v>2629</v>
      </c>
      <c r="D580" s="90" t="s">
        <v>2630</v>
      </c>
      <c r="E580" s="66" t="s">
        <v>2631</v>
      </c>
      <c r="F580" s="85">
        <v>5033304.0</v>
      </c>
      <c r="G580" s="96"/>
      <c r="H580" s="85" t="s">
        <v>1521</v>
      </c>
      <c r="I580" s="85" t="s">
        <v>2632</v>
      </c>
      <c r="J580" s="270"/>
      <c r="K580" s="74"/>
      <c r="L580" s="93">
        <v>36.0</v>
      </c>
      <c r="M580">
        <f t="shared" si="19"/>
        <v>108</v>
      </c>
      <c r="N580" s="169"/>
    </row>
    <row r="581" ht="15.75" customHeight="1">
      <c r="C581" s="255" t="s">
        <v>2633</v>
      </c>
      <c r="D581" s="255" t="s">
        <v>2634</v>
      </c>
      <c r="E581" s="256" t="s">
        <v>2635</v>
      </c>
      <c r="F581" s="258" t="s">
        <v>2636</v>
      </c>
      <c r="G581" s="258">
        <v>4933.0</v>
      </c>
      <c r="H581" s="258" t="s">
        <v>2637</v>
      </c>
      <c r="I581" s="271"/>
      <c r="J581" s="272"/>
      <c r="K581" s="260"/>
      <c r="L581" s="93"/>
      <c r="M581">
        <f t="shared" si="19"/>
        <v>0</v>
      </c>
      <c r="N581" s="67"/>
    </row>
    <row r="582" ht="15.75" customHeight="1">
      <c r="A582" s="250" t="s">
        <v>2638</v>
      </c>
      <c r="B582" s="27">
        <v>5.8541877E7</v>
      </c>
      <c r="C582" s="168" t="s">
        <v>2639</v>
      </c>
      <c r="D582" s="168" t="s">
        <v>37</v>
      </c>
      <c r="E582" s="28"/>
      <c r="F582" s="171" t="s">
        <v>380</v>
      </c>
      <c r="G582" s="171">
        <v>9225.0</v>
      </c>
      <c r="H582" s="171" t="s">
        <v>2640</v>
      </c>
      <c r="I582" s="171" t="s">
        <v>2641</v>
      </c>
      <c r="J582" s="266"/>
      <c r="K582" s="169"/>
      <c r="L582" s="93">
        <v>36.0</v>
      </c>
      <c r="M582">
        <f t="shared" si="19"/>
        <v>108</v>
      </c>
      <c r="N582" s="169"/>
    </row>
    <row r="583" ht="15.75" customHeight="1">
      <c r="A583" s="262" t="s">
        <v>2642</v>
      </c>
      <c r="B583" s="17">
        <v>5.3884396E7</v>
      </c>
      <c r="C583" s="255" t="s">
        <v>2643</v>
      </c>
      <c r="D583" s="229" t="s">
        <v>203</v>
      </c>
      <c r="E583" s="239" t="s">
        <v>2644</v>
      </c>
      <c r="F583" s="231">
        <v>5.6670441E7</v>
      </c>
      <c r="G583" s="231">
        <v>1269.0</v>
      </c>
      <c r="H583" s="231" t="s">
        <v>2645</v>
      </c>
      <c r="I583" s="231" t="s">
        <v>2646</v>
      </c>
      <c r="J583" s="263"/>
      <c r="K583" s="218"/>
      <c r="L583" s="217">
        <v>12.0</v>
      </c>
      <c r="M583" s="13">
        <f t="shared" si="19"/>
        <v>36</v>
      </c>
      <c r="N583" s="218"/>
    </row>
    <row r="584" ht="15.75" customHeight="1">
      <c r="A584" s="250" t="s">
        <v>2647</v>
      </c>
      <c r="B584" s="27">
        <v>5.3069329E7</v>
      </c>
      <c r="C584" s="255" t="s">
        <v>963</v>
      </c>
      <c r="D584" s="77" t="s">
        <v>2648</v>
      </c>
      <c r="E584" s="273" t="s">
        <v>2649</v>
      </c>
      <c r="F584" s="78">
        <v>5126097.0</v>
      </c>
      <c r="G584" s="98"/>
      <c r="H584" s="78" t="s">
        <v>2645</v>
      </c>
      <c r="I584" s="78" t="s">
        <v>2646</v>
      </c>
      <c r="J584" s="117"/>
      <c r="K584" s="68"/>
      <c r="L584" s="150"/>
      <c r="M584" s="274"/>
      <c r="N584" s="68"/>
    </row>
    <row r="585" ht="15.75" customHeight="1">
      <c r="A585" s="262" t="s">
        <v>2650</v>
      </c>
      <c r="B585" s="17">
        <v>5.7100032E7</v>
      </c>
      <c r="C585" s="255" t="s">
        <v>2332</v>
      </c>
      <c r="D585" s="229" t="s">
        <v>2222</v>
      </c>
      <c r="E585" s="239" t="s">
        <v>2651</v>
      </c>
      <c r="F585" s="231">
        <v>5.6652357E7</v>
      </c>
      <c r="G585" s="231"/>
      <c r="H585" s="231" t="s">
        <v>2652</v>
      </c>
      <c r="I585" s="231" t="s">
        <v>563</v>
      </c>
      <c r="J585" s="263"/>
      <c r="K585" s="218"/>
      <c r="L585" s="217">
        <v>12.0</v>
      </c>
      <c r="M585" s="13">
        <f t="shared" ref="M585:M602" si="20">L585*2.5*1.2</f>
        <v>36</v>
      </c>
      <c r="N585" s="68"/>
    </row>
    <row r="586" ht="15.75" customHeight="1">
      <c r="A586" s="250" t="s">
        <v>2653</v>
      </c>
      <c r="B586" s="27">
        <v>5.3076721E7</v>
      </c>
      <c r="C586" s="255" t="s">
        <v>2332</v>
      </c>
      <c r="D586" s="77" t="s">
        <v>364</v>
      </c>
      <c r="E586" s="273"/>
      <c r="F586" s="78" t="s">
        <v>1513</v>
      </c>
      <c r="G586" s="98"/>
      <c r="H586" s="78" t="s">
        <v>2654</v>
      </c>
      <c r="I586" s="78" t="s">
        <v>2655</v>
      </c>
      <c r="J586" s="117"/>
      <c r="K586" s="68"/>
      <c r="L586" s="119">
        <v>36.0</v>
      </c>
      <c r="M586" s="9">
        <f t="shared" si="20"/>
        <v>108</v>
      </c>
      <c r="N586" s="68"/>
    </row>
    <row r="587" ht="15.75" customHeight="1">
      <c r="A587" s="262"/>
      <c r="B587" s="17"/>
      <c r="C587" s="255" t="s">
        <v>2656</v>
      </c>
      <c r="D587" s="229" t="s">
        <v>174</v>
      </c>
      <c r="E587" s="239" t="s">
        <v>2657</v>
      </c>
      <c r="F587" s="231" t="s">
        <v>280</v>
      </c>
      <c r="G587" s="231">
        <v>4212.0</v>
      </c>
      <c r="H587" s="231"/>
      <c r="I587" s="231"/>
      <c r="J587" s="263"/>
      <c r="K587" s="218"/>
      <c r="L587" s="217"/>
      <c r="M587" s="13">
        <f t="shared" si="20"/>
        <v>0</v>
      </c>
      <c r="N587" s="68"/>
    </row>
    <row r="588" ht="15.75" customHeight="1">
      <c r="A588" s="250" t="s">
        <v>2658</v>
      </c>
      <c r="B588" s="27">
        <v>5.8772616E7</v>
      </c>
      <c r="C588" s="255" t="s">
        <v>2659</v>
      </c>
      <c r="D588" s="77" t="s">
        <v>2660</v>
      </c>
      <c r="E588" s="273" t="s">
        <v>2661</v>
      </c>
      <c r="F588" s="78" t="s">
        <v>2662</v>
      </c>
      <c r="G588" s="98"/>
      <c r="H588" s="78" t="s">
        <v>2663</v>
      </c>
      <c r="I588" s="78" t="s">
        <v>2664</v>
      </c>
      <c r="J588" s="117"/>
      <c r="K588" s="68"/>
      <c r="L588" s="119">
        <v>12.0</v>
      </c>
      <c r="M588" s="9">
        <f t="shared" si="20"/>
        <v>36</v>
      </c>
      <c r="N588" s="68"/>
    </row>
    <row r="589" ht="15.75" customHeight="1">
      <c r="A589" s="262" t="s">
        <v>2665</v>
      </c>
      <c r="B589" s="17">
        <v>5271574.0</v>
      </c>
      <c r="C589" s="255" t="s">
        <v>963</v>
      </c>
      <c r="D589" s="229" t="s">
        <v>2666</v>
      </c>
      <c r="E589" s="239" t="s">
        <v>2667</v>
      </c>
      <c r="F589" s="231">
        <v>5264948.0</v>
      </c>
      <c r="G589" s="231"/>
      <c r="H589" s="231" t="s">
        <v>2668</v>
      </c>
      <c r="I589" s="231" t="s">
        <v>1600</v>
      </c>
      <c r="J589" s="263"/>
      <c r="K589" s="218"/>
      <c r="L589" s="217">
        <v>12.0</v>
      </c>
      <c r="M589" s="13">
        <f t="shared" si="20"/>
        <v>36</v>
      </c>
      <c r="N589" s="68"/>
    </row>
    <row r="590" ht="15.75" customHeight="1">
      <c r="A590" s="250" t="s">
        <v>2669</v>
      </c>
      <c r="B590" s="27">
        <v>5.8796629E7</v>
      </c>
      <c r="C590" s="255" t="s">
        <v>2670</v>
      </c>
      <c r="D590" s="77" t="s">
        <v>1554</v>
      </c>
      <c r="E590" s="273" t="s">
        <v>2671</v>
      </c>
      <c r="F590" s="78" t="s">
        <v>2672</v>
      </c>
      <c r="G590" s="78">
        <v>4888.0</v>
      </c>
      <c r="H590" s="78" t="s">
        <v>2673</v>
      </c>
      <c r="I590" s="78" t="s">
        <v>2674</v>
      </c>
      <c r="J590" s="117"/>
      <c r="K590" s="68"/>
      <c r="L590" s="119">
        <v>12.0</v>
      </c>
      <c r="M590" s="9">
        <f t="shared" si="20"/>
        <v>36</v>
      </c>
      <c r="N590" s="68"/>
    </row>
    <row r="591" ht="15.75" customHeight="1">
      <c r="A591" s="262" t="s">
        <v>2675</v>
      </c>
      <c r="B591" s="17">
        <v>5.19041E7</v>
      </c>
      <c r="C591" s="255" t="s">
        <v>2676</v>
      </c>
      <c r="D591" s="229" t="s">
        <v>730</v>
      </c>
      <c r="E591" s="239" t="s">
        <v>2677</v>
      </c>
      <c r="F591" s="231" t="s">
        <v>377</v>
      </c>
      <c r="G591" s="231">
        <v>6824.0</v>
      </c>
      <c r="H591" s="231" t="s">
        <v>2668</v>
      </c>
      <c r="I591" s="231" t="s">
        <v>1600</v>
      </c>
      <c r="J591" s="263"/>
      <c r="K591" s="218"/>
      <c r="L591" s="217">
        <v>12.0</v>
      </c>
      <c r="M591" s="13">
        <f t="shared" si="20"/>
        <v>36</v>
      </c>
      <c r="N591" s="68"/>
    </row>
    <row r="592" ht="15.75" customHeight="1">
      <c r="A592" s="250" t="s">
        <v>2678</v>
      </c>
      <c r="B592" s="27">
        <v>5.6571793E7</v>
      </c>
      <c r="C592" s="255" t="s">
        <v>2679</v>
      </c>
      <c r="D592" s="77" t="s">
        <v>2680</v>
      </c>
      <c r="E592" s="273" t="s">
        <v>2681</v>
      </c>
      <c r="F592" s="78">
        <v>5.1988241E7</v>
      </c>
      <c r="G592" s="78">
        <v>4859.0</v>
      </c>
      <c r="H592" s="78" t="s">
        <v>2682</v>
      </c>
      <c r="I592" s="78" t="s">
        <v>2683</v>
      </c>
      <c r="J592" s="117"/>
      <c r="K592" s="68"/>
      <c r="L592" s="119">
        <v>12.0</v>
      </c>
      <c r="M592" s="9">
        <f t="shared" si="20"/>
        <v>36</v>
      </c>
      <c r="N592" s="68"/>
    </row>
    <row r="593" ht="15.75" customHeight="1">
      <c r="A593" s="262" t="s">
        <v>2684</v>
      </c>
      <c r="B593" s="17">
        <v>5.193265E7</v>
      </c>
      <c r="C593" s="255" t="s">
        <v>2676</v>
      </c>
      <c r="D593" s="229" t="s">
        <v>2685</v>
      </c>
      <c r="E593" s="239" t="s">
        <v>2686</v>
      </c>
      <c r="F593" s="231" t="s">
        <v>2687</v>
      </c>
      <c r="G593" s="231"/>
      <c r="H593" s="231" t="s">
        <v>632</v>
      </c>
      <c r="I593" s="231" t="s">
        <v>1073</v>
      </c>
      <c r="J593" s="263"/>
      <c r="K593" s="218"/>
      <c r="L593" s="217">
        <v>12.0</v>
      </c>
      <c r="M593" s="13">
        <f t="shared" si="20"/>
        <v>36</v>
      </c>
      <c r="N593" s="68"/>
    </row>
    <row r="594" ht="15.75" customHeight="1">
      <c r="A594" s="250" t="s">
        <v>2688</v>
      </c>
      <c r="B594" s="27">
        <v>5.3326381E7</v>
      </c>
      <c r="C594" s="255" t="s">
        <v>2689</v>
      </c>
      <c r="D594" s="77" t="s">
        <v>2198</v>
      </c>
      <c r="E594" s="273" t="s">
        <v>2690</v>
      </c>
      <c r="F594" s="78" t="s">
        <v>2691</v>
      </c>
      <c r="G594" s="78">
        <v>3421.0</v>
      </c>
      <c r="H594" s="78" t="s">
        <v>2118</v>
      </c>
      <c r="I594" s="78" t="s">
        <v>2692</v>
      </c>
      <c r="J594" s="117"/>
      <c r="K594" s="68"/>
      <c r="L594" s="119">
        <v>12.0</v>
      </c>
      <c r="M594" s="9">
        <f t="shared" si="20"/>
        <v>36</v>
      </c>
      <c r="N594" s="68"/>
    </row>
    <row r="595" ht="15.75" customHeight="1">
      <c r="A595" s="262" t="s">
        <v>2693</v>
      </c>
      <c r="B595" s="17">
        <v>5.1914513E7</v>
      </c>
      <c r="C595" s="255" t="s">
        <v>2694</v>
      </c>
      <c r="D595" s="229" t="s">
        <v>2695</v>
      </c>
      <c r="E595" s="239" t="s">
        <v>2696</v>
      </c>
      <c r="F595" s="231">
        <v>5274013.0</v>
      </c>
      <c r="G595" s="231">
        <v>6559.0</v>
      </c>
      <c r="H595" s="231" t="s">
        <v>2697</v>
      </c>
      <c r="I595" s="231" t="s">
        <v>2698</v>
      </c>
      <c r="J595" s="263"/>
      <c r="K595" s="218"/>
      <c r="L595" s="217">
        <v>36.0</v>
      </c>
      <c r="M595" s="13">
        <f t="shared" si="20"/>
        <v>108</v>
      </c>
      <c r="N595" s="68"/>
    </row>
    <row r="596" ht="15.75" customHeight="1">
      <c r="A596" s="250" t="s">
        <v>2699</v>
      </c>
      <c r="B596" s="27">
        <v>5.3880736E7</v>
      </c>
      <c r="C596" s="255" t="s">
        <v>2679</v>
      </c>
      <c r="D596" s="77" t="s">
        <v>2700</v>
      </c>
      <c r="E596" s="273" t="s">
        <v>2701</v>
      </c>
      <c r="F596" s="78">
        <v>5277481.0</v>
      </c>
      <c r="G596" s="78">
        <v>5652.0</v>
      </c>
      <c r="H596" s="78" t="s">
        <v>2702</v>
      </c>
      <c r="I596" s="78" t="s">
        <v>2703</v>
      </c>
      <c r="J596" s="117"/>
      <c r="K596" s="68"/>
      <c r="L596" s="119">
        <v>12.0</v>
      </c>
      <c r="M596" s="9">
        <f t="shared" si="20"/>
        <v>36</v>
      </c>
      <c r="N596" s="68"/>
    </row>
    <row r="597" ht="15.75" customHeight="1">
      <c r="A597" s="262" t="s">
        <v>2704</v>
      </c>
      <c r="B597" s="17">
        <v>5.9126444E7</v>
      </c>
      <c r="C597" s="255" t="s">
        <v>2705</v>
      </c>
      <c r="D597" s="229" t="s">
        <v>63</v>
      </c>
      <c r="E597" s="239" t="s">
        <v>2706</v>
      </c>
      <c r="F597" s="231">
        <v>5.6577401E7</v>
      </c>
      <c r="G597" s="231">
        <v>5397.0</v>
      </c>
      <c r="H597" s="231" t="s">
        <v>1120</v>
      </c>
      <c r="I597" s="231" t="s">
        <v>2707</v>
      </c>
      <c r="J597" s="263"/>
      <c r="K597" s="218"/>
      <c r="L597" s="217">
        <v>12.0</v>
      </c>
      <c r="M597" s="13">
        <f t="shared" si="20"/>
        <v>36</v>
      </c>
      <c r="N597" s="68"/>
    </row>
    <row r="598" ht="15.75" customHeight="1">
      <c r="A598" s="250" t="s">
        <v>2708</v>
      </c>
      <c r="B598" s="27">
        <v>5.3400439E7</v>
      </c>
      <c r="C598" s="255" t="s">
        <v>2709</v>
      </c>
      <c r="D598" s="77" t="s">
        <v>2710</v>
      </c>
      <c r="E598" s="273" t="s">
        <v>2711</v>
      </c>
      <c r="F598" s="78">
        <v>5097647.0</v>
      </c>
      <c r="G598" s="78">
        <v>4369.0</v>
      </c>
      <c r="H598" s="78" t="s">
        <v>1136</v>
      </c>
      <c r="I598" s="78" t="s">
        <v>1127</v>
      </c>
      <c r="J598" s="117"/>
      <c r="K598" s="68"/>
      <c r="L598" s="119">
        <v>12.0</v>
      </c>
      <c r="M598" s="9">
        <f t="shared" si="20"/>
        <v>36</v>
      </c>
      <c r="N598" s="68"/>
    </row>
    <row r="599" ht="15.75" customHeight="1">
      <c r="A599" s="262" t="s">
        <v>2712</v>
      </c>
      <c r="B599" s="17">
        <v>5.8834494E7</v>
      </c>
      <c r="C599" s="255" t="s">
        <v>2713</v>
      </c>
      <c r="D599" s="229" t="s">
        <v>168</v>
      </c>
      <c r="E599" s="239" t="s">
        <v>2714</v>
      </c>
      <c r="F599" s="231">
        <v>5.6634302E7</v>
      </c>
      <c r="G599" s="231">
        <v>8226.0</v>
      </c>
      <c r="H599" s="231" t="s">
        <v>159</v>
      </c>
      <c r="I599" s="231" t="s">
        <v>2715</v>
      </c>
      <c r="J599" s="263"/>
      <c r="K599" s="218"/>
      <c r="L599" s="217">
        <v>24.0</v>
      </c>
      <c r="M599" s="13">
        <f t="shared" si="20"/>
        <v>72</v>
      </c>
      <c r="N599" s="68"/>
    </row>
    <row r="600" ht="15.75" customHeight="1">
      <c r="A600" s="250" t="s">
        <v>2716</v>
      </c>
      <c r="B600" s="27">
        <v>5.1934962E7</v>
      </c>
      <c r="C600" s="255" t="s">
        <v>2717</v>
      </c>
      <c r="D600" s="77" t="s">
        <v>2718</v>
      </c>
      <c r="E600" s="273" t="s">
        <v>2719</v>
      </c>
      <c r="F600" s="78">
        <v>5.6454695E7</v>
      </c>
      <c r="G600" s="78">
        <v>8891.0</v>
      </c>
      <c r="H600" s="78" t="s">
        <v>2720</v>
      </c>
      <c r="I600" s="78" t="s">
        <v>2721</v>
      </c>
      <c r="J600" s="117"/>
      <c r="K600" s="68"/>
      <c r="L600" s="119">
        <v>12.0</v>
      </c>
      <c r="M600" s="9">
        <f t="shared" si="20"/>
        <v>36</v>
      </c>
      <c r="N600" s="68"/>
    </row>
    <row r="601" ht="15.75" customHeight="1">
      <c r="A601" s="262" t="s">
        <v>2722</v>
      </c>
      <c r="B601" s="17">
        <v>5.3077864E7</v>
      </c>
      <c r="C601" s="255" t="s">
        <v>2723</v>
      </c>
      <c r="D601" s="229"/>
      <c r="E601" s="239"/>
      <c r="F601" s="231" t="s">
        <v>2452</v>
      </c>
      <c r="G601" s="231">
        <v>2865.0</v>
      </c>
      <c r="H601" s="231" t="s">
        <v>2720</v>
      </c>
      <c r="I601" s="231" t="s">
        <v>2724</v>
      </c>
      <c r="J601" s="263"/>
      <c r="K601" s="218"/>
      <c r="L601" s="217">
        <v>36.0</v>
      </c>
      <c r="M601" s="13">
        <f t="shared" si="20"/>
        <v>108</v>
      </c>
      <c r="N601" s="68"/>
    </row>
    <row r="602" ht="15.75" customHeight="1">
      <c r="A602" s="250" t="s">
        <v>2725</v>
      </c>
      <c r="B602" s="27">
        <v>5.3040656E7</v>
      </c>
      <c r="C602" s="255" t="s">
        <v>963</v>
      </c>
      <c r="D602" s="77"/>
      <c r="E602" s="273"/>
      <c r="F602" s="78">
        <f>46700039005</f>
        <v>46700039005</v>
      </c>
      <c r="G602" s="78"/>
      <c r="H602" s="78" t="s">
        <v>2726</v>
      </c>
      <c r="I602" s="78" t="s">
        <v>2727</v>
      </c>
      <c r="J602" s="117"/>
      <c r="K602" s="68"/>
      <c r="L602" s="119">
        <v>12.0</v>
      </c>
      <c r="M602" s="9">
        <f t="shared" si="20"/>
        <v>36</v>
      </c>
      <c r="N602" s="68"/>
    </row>
    <row r="603" ht="15.75" customHeight="1">
      <c r="A603" s="275"/>
      <c r="B603" s="276">
        <v>5.4830007E7</v>
      </c>
      <c r="C603" s="255" t="s">
        <v>2728</v>
      </c>
      <c r="D603" s="77" t="s">
        <v>2440</v>
      </c>
      <c r="E603" s="273" t="s">
        <v>2729</v>
      </c>
      <c r="F603" s="78">
        <v>5170700.0</v>
      </c>
      <c r="G603" s="78">
        <v>9329.0</v>
      </c>
      <c r="H603" s="98"/>
      <c r="I603" s="98"/>
      <c r="J603" s="78" t="s">
        <v>2730</v>
      </c>
      <c r="K603" s="68"/>
      <c r="L603" s="150"/>
      <c r="M603" s="277"/>
      <c r="N603" s="68"/>
    </row>
    <row r="604" ht="15.75" customHeight="1">
      <c r="A604" s="250" t="s">
        <v>2731</v>
      </c>
      <c r="B604" s="27">
        <v>5.308442E7</v>
      </c>
      <c r="C604" s="255" t="s">
        <v>2732</v>
      </c>
      <c r="D604" s="77" t="s">
        <v>2733</v>
      </c>
      <c r="E604" s="273" t="s">
        <v>2734</v>
      </c>
      <c r="F604" s="78" t="s">
        <v>2735</v>
      </c>
      <c r="G604" s="78">
        <v>7418.0</v>
      </c>
      <c r="H604" s="78" t="s">
        <v>2736</v>
      </c>
      <c r="I604" s="78" t="s">
        <v>2737</v>
      </c>
      <c r="J604" s="117"/>
      <c r="K604" s="68"/>
      <c r="L604" s="119">
        <v>24.0</v>
      </c>
      <c r="M604" s="9">
        <f t="shared" ref="M604:M620" si="21">L604*2.5*1.2</f>
        <v>72</v>
      </c>
      <c r="N604" s="68"/>
    </row>
    <row r="605" ht="15.75" customHeight="1">
      <c r="A605" s="262" t="s">
        <v>2738</v>
      </c>
      <c r="B605" s="17">
        <v>5.3408915E7</v>
      </c>
      <c r="C605" s="255" t="s">
        <v>2739</v>
      </c>
      <c r="D605" s="229" t="s">
        <v>213</v>
      </c>
      <c r="E605" s="239" t="s">
        <v>2740</v>
      </c>
      <c r="F605" s="231">
        <v>5.780052E7</v>
      </c>
      <c r="G605" s="231"/>
      <c r="H605" s="231" t="s">
        <v>2155</v>
      </c>
      <c r="I605" s="231" t="s">
        <v>2741</v>
      </c>
      <c r="J605" s="263"/>
      <c r="K605" s="218"/>
      <c r="L605" s="217">
        <v>36.0</v>
      </c>
      <c r="M605" s="13">
        <f t="shared" si="21"/>
        <v>108</v>
      </c>
      <c r="N605" s="68"/>
    </row>
    <row r="606" ht="15.75" customHeight="1">
      <c r="A606" s="250" t="s">
        <v>2742</v>
      </c>
      <c r="B606" s="27">
        <v>5.9193069E7</v>
      </c>
      <c r="C606" s="255" t="s">
        <v>2743</v>
      </c>
      <c r="D606" s="77" t="s">
        <v>309</v>
      </c>
      <c r="E606" s="273" t="s">
        <v>2744</v>
      </c>
      <c r="F606" s="78">
        <v>5.660241E7</v>
      </c>
      <c r="G606" s="78">
        <v>4361.0</v>
      </c>
      <c r="H606" s="78" t="s">
        <v>2155</v>
      </c>
      <c r="I606" s="78" t="s">
        <v>2745</v>
      </c>
      <c r="J606" s="117"/>
      <c r="K606" s="68"/>
      <c r="L606" s="119">
        <v>12.0</v>
      </c>
      <c r="M606" s="9">
        <f t="shared" si="21"/>
        <v>36</v>
      </c>
      <c r="N606" s="68"/>
    </row>
    <row r="607" ht="15.75" customHeight="1">
      <c r="A607" s="262" t="s">
        <v>2746</v>
      </c>
      <c r="B607" s="17">
        <v>5.3408915E7</v>
      </c>
      <c r="C607" s="255" t="s">
        <v>2747</v>
      </c>
      <c r="D607" s="229" t="s">
        <v>1145</v>
      </c>
      <c r="E607" s="239" t="s">
        <v>2748</v>
      </c>
      <c r="F607" s="231">
        <v>5250073.0</v>
      </c>
      <c r="G607" s="231">
        <v>4526.0</v>
      </c>
      <c r="H607" s="231" t="s">
        <v>2749</v>
      </c>
      <c r="I607" s="231" t="s">
        <v>2750</v>
      </c>
      <c r="J607" s="263"/>
      <c r="K607" s="218"/>
      <c r="L607" s="217">
        <v>36.0</v>
      </c>
      <c r="M607" s="13">
        <f t="shared" si="21"/>
        <v>108</v>
      </c>
      <c r="N607" s="68"/>
    </row>
    <row r="608" ht="15.75" customHeight="1">
      <c r="A608" s="250" t="s">
        <v>2751</v>
      </c>
      <c r="B608" s="27">
        <v>5.7865206E7</v>
      </c>
      <c r="C608" s="255" t="s">
        <v>2752</v>
      </c>
      <c r="D608" s="77" t="s">
        <v>168</v>
      </c>
      <c r="E608" s="273" t="s">
        <v>2753</v>
      </c>
      <c r="F608" s="78">
        <v>5.6677868E7</v>
      </c>
      <c r="G608" s="78">
        <v>8312.0</v>
      </c>
      <c r="H608" s="78" t="s">
        <v>1522</v>
      </c>
      <c r="I608" s="78" t="s">
        <v>2754</v>
      </c>
      <c r="J608" s="117"/>
      <c r="K608" s="68"/>
      <c r="L608" s="119">
        <v>12.0</v>
      </c>
      <c r="M608" s="9">
        <f t="shared" si="21"/>
        <v>36</v>
      </c>
      <c r="N608" s="68"/>
    </row>
    <row r="609" ht="15.75" customHeight="1">
      <c r="A609" s="262" t="s">
        <v>2755</v>
      </c>
      <c r="B609" s="17">
        <v>5064953.0</v>
      </c>
      <c r="C609" s="255" t="s">
        <v>2676</v>
      </c>
      <c r="D609" s="229"/>
      <c r="E609" s="239"/>
      <c r="F609" s="231" t="s">
        <v>2756</v>
      </c>
      <c r="G609" s="231"/>
      <c r="H609" s="231" t="s">
        <v>2201</v>
      </c>
      <c r="I609" s="231" t="s">
        <v>1679</v>
      </c>
      <c r="J609" s="263"/>
      <c r="K609" s="218"/>
      <c r="L609" s="217">
        <v>12.0</v>
      </c>
      <c r="M609" s="13">
        <f t="shared" si="21"/>
        <v>36</v>
      </c>
      <c r="N609" s="68"/>
    </row>
    <row r="610" ht="15.75" customHeight="1">
      <c r="A610" s="250" t="s">
        <v>2757</v>
      </c>
      <c r="B610" s="27">
        <v>5.1998016E7</v>
      </c>
      <c r="C610" s="255" t="s">
        <v>2752</v>
      </c>
      <c r="D610" s="77"/>
      <c r="E610" s="273"/>
      <c r="F610" s="78" t="s">
        <v>2756</v>
      </c>
      <c r="G610" s="78"/>
      <c r="H610" s="78" t="s">
        <v>2201</v>
      </c>
      <c r="I610" s="78" t="s">
        <v>1679</v>
      </c>
      <c r="J610" s="117"/>
      <c r="K610" s="68"/>
      <c r="L610" s="119">
        <v>12.0</v>
      </c>
      <c r="M610" s="9">
        <f t="shared" si="21"/>
        <v>36</v>
      </c>
      <c r="N610" s="68"/>
    </row>
    <row r="611" ht="15.75" customHeight="1">
      <c r="A611" s="262" t="s">
        <v>2758</v>
      </c>
      <c r="B611" s="17">
        <v>5.8861678E7</v>
      </c>
      <c r="C611" s="255" t="s">
        <v>2759</v>
      </c>
      <c r="D611" s="229" t="s">
        <v>2760</v>
      </c>
      <c r="E611" s="239" t="s">
        <v>2761</v>
      </c>
      <c r="F611" s="231" t="s">
        <v>2762</v>
      </c>
      <c r="G611" s="231">
        <v>9249.0</v>
      </c>
      <c r="H611" s="231" t="s">
        <v>106</v>
      </c>
      <c r="I611" s="231" t="s">
        <v>2763</v>
      </c>
      <c r="J611" s="263"/>
      <c r="K611" s="218"/>
      <c r="L611" s="217">
        <v>12.0</v>
      </c>
      <c r="M611" s="13">
        <f t="shared" si="21"/>
        <v>36</v>
      </c>
      <c r="N611" s="68"/>
    </row>
    <row r="612" ht="15.75" customHeight="1">
      <c r="A612" s="250" t="s">
        <v>2764</v>
      </c>
      <c r="B612" s="27">
        <v>5.8590898E7</v>
      </c>
      <c r="C612" s="255" t="s">
        <v>2765</v>
      </c>
      <c r="D612" s="77" t="s">
        <v>2760</v>
      </c>
      <c r="E612" s="273" t="s">
        <v>2766</v>
      </c>
      <c r="F612" s="78" t="s">
        <v>2767</v>
      </c>
      <c r="G612" s="78">
        <v>8544.0</v>
      </c>
      <c r="H612" s="78" t="s">
        <v>106</v>
      </c>
      <c r="I612" s="78" t="s">
        <v>2763</v>
      </c>
      <c r="J612" s="117"/>
      <c r="K612" s="68"/>
      <c r="L612" s="119">
        <v>12.0</v>
      </c>
      <c r="M612" s="9">
        <f t="shared" si="21"/>
        <v>36</v>
      </c>
      <c r="N612" s="68"/>
    </row>
    <row r="613" ht="15.75" customHeight="1">
      <c r="A613" s="262" t="s">
        <v>2768</v>
      </c>
      <c r="B613" s="17">
        <v>5.8870948E7</v>
      </c>
      <c r="C613" s="255" t="s">
        <v>2769</v>
      </c>
      <c r="D613" s="229" t="s">
        <v>2710</v>
      </c>
      <c r="E613" s="239" t="s">
        <v>2770</v>
      </c>
      <c r="F613" s="231">
        <v>5.6648083E7</v>
      </c>
      <c r="G613" s="231">
        <v>2162.0</v>
      </c>
      <c r="H613" s="231" t="s">
        <v>2771</v>
      </c>
      <c r="I613" s="231" t="s">
        <v>2772</v>
      </c>
      <c r="J613" s="263"/>
      <c r="K613" s="218"/>
      <c r="L613" s="217">
        <v>12.0</v>
      </c>
      <c r="M613" s="13">
        <f t="shared" si="21"/>
        <v>36</v>
      </c>
      <c r="N613" s="68"/>
    </row>
    <row r="614" ht="15.75" customHeight="1">
      <c r="A614" s="250" t="s">
        <v>2773</v>
      </c>
      <c r="B614" s="27">
        <v>5.3866484E7</v>
      </c>
      <c r="C614" s="255" t="s">
        <v>2774</v>
      </c>
      <c r="D614" s="77" t="s">
        <v>1287</v>
      </c>
      <c r="E614" s="273" t="s">
        <v>2775</v>
      </c>
      <c r="F614" s="78">
        <v>5148621.0</v>
      </c>
      <c r="G614" s="78">
        <v>1231.0</v>
      </c>
      <c r="H614" s="78" t="s">
        <v>611</v>
      </c>
      <c r="I614" s="78" t="s">
        <v>2776</v>
      </c>
      <c r="J614" s="117"/>
      <c r="K614" s="68"/>
      <c r="L614" s="119">
        <v>12.0</v>
      </c>
      <c r="M614" s="9">
        <f t="shared" si="21"/>
        <v>36</v>
      </c>
      <c r="N614" s="68"/>
    </row>
    <row r="615" ht="15.75" customHeight="1">
      <c r="A615" s="262" t="s">
        <v>2777</v>
      </c>
      <c r="B615" s="17">
        <v>5.8601912E7</v>
      </c>
      <c r="C615" s="255" t="s">
        <v>2778</v>
      </c>
      <c r="D615" s="229" t="s">
        <v>730</v>
      </c>
      <c r="E615" s="239" t="s">
        <v>2779</v>
      </c>
      <c r="F615" s="231">
        <v>5.9190966E7</v>
      </c>
      <c r="G615" s="231">
        <v>5783.0</v>
      </c>
      <c r="H615" s="231" t="s">
        <v>611</v>
      </c>
      <c r="I615" s="231" t="s">
        <v>2776</v>
      </c>
      <c r="J615" s="263"/>
      <c r="K615" s="218"/>
      <c r="L615" s="217">
        <v>12.0</v>
      </c>
      <c r="M615" s="13">
        <f t="shared" si="21"/>
        <v>36</v>
      </c>
      <c r="N615" s="68"/>
    </row>
    <row r="616" ht="15.75" customHeight="1">
      <c r="A616" s="250" t="s">
        <v>2780</v>
      </c>
      <c r="B616" s="27">
        <v>5.4260082E7</v>
      </c>
      <c r="C616" s="255" t="s">
        <v>1336</v>
      </c>
      <c r="D616" s="77" t="s">
        <v>428</v>
      </c>
      <c r="E616" s="273" t="s">
        <v>2781</v>
      </c>
      <c r="F616" s="78">
        <v>5071317.0</v>
      </c>
      <c r="G616" s="78">
        <v>3377.0</v>
      </c>
      <c r="H616" s="78" t="s">
        <v>611</v>
      </c>
      <c r="I616" s="78" t="s">
        <v>2776</v>
      </c>
      <c r="J616" s="117"/>
      <c r="K616" s="68"/>
      <c r="L616" s="119">
        <v>12.0</v>
      </c>
      <c r="M616" s="9">
        <f t="shared" si="21"/>
        <v>36</v>
      </c>
      <c r="N616" s="68"/>
    </row>
    <row r="617" ht="15.75" customHeight="1">
      <c r="A617" s="262" t="s">
        <v>2782</v>
      </c>
      <c r="B617" s="17">
        <v>5.6909258E7</v>
      </c>
      <c r="C617" s="255" t="s">
        <v>2783</v>
      </c>
      <c r="D617" s="229" t="s">
        <v>2784</v>
      </c>
      <c r="E617" s="239" t="s">
        <v>2785</v>
      </c>
      <c r="F617" s="231">
        <v>5286719.0</v>
      </c>
      <c r="G617" s="231">
        <v>2141.0</v>
      </c>
      <c r="H617" s="231" t="s">
        <v>2786</v>
      </c>
      <c r="I617" s="231" t="s">
        <v>2231</v>
      </c>
      <c r="J617" s="263"/>
      <c r="K617" s="218"/>
      <c r="L617" s="217">
        <v>12.0</v>
      </c>
      <c r="M617" s="13">
        <f t="shared" si="21"/>
        <v>36</v>
      </c>
      <c r="N617" s="68"/>
    </row>
    <row r="618" ht="15.75" customHeight="1">
      <c r="A618" s="168" t="s">
        <v>2787</v>
      </c>
      <c r="B618" s="172">
        <v>5.1931351E7</v>
      </c>
      <c r="C618" s="81" t="s">
        <v>2788</v>
      </c>
      <c r="D618" s="81" t="s">
        <v>780</v>
      </c>
      <c r="E618" s="81" t="s">
        <v>2789</v>
      </c>
      <c r="F618" s="82">
        <v>5.8104915E7</v>
      </c>
      <c r="G618" s="82">
        <v>4683.0</v>
      </c>
      <c r="H618" s="82" t="s">
        <v>2790</v>
      </c>
      <c r="I618" s="82" t="s">
        <v>2791</v>
      </c>
      <c r="J618" s="67"/>
      <c r="K618" s="67"/>
      <c r="L618" s="152">
        <v>36.0</v>
      </c>
      <c r="M618" s="131">
        <f t="shared" si="21"/>
        <v>108</v>
      </c>
      <c r="N618" s="67"/>
    </row>
    <row r="619" ht="15.75" customHeight="1">
      <c r="A619" s="262" t="s">
        <v>2792</v>
      </c>
      <c r="B619" s="17">
        <v>5.6909258E7</v>
      </c>
      <c r="C619" s="255" t="s">
        <v>2793</v>
      </c>
      <c r="D619" s="229" t="s">
        <v>309</v>
      </c>
      <c r="E619" s="239" t="s">
        <v>2794</v>
      </c>
      <c r="F619" s="231" t="s">
        <v>1505</v>
      </c>
      <c r="G619" s="231"/>
      <c r="H619" s="231" t="s">
        <v>2786</v>
      </c>
      <c r="I619" s="231" t="s">
        <v>2231</v>
      </c>
      <c r="J619" s="263"/>
      <c r="K619" s="218"/>
      <c r="L619" s="217">
        <v>12.0</v>
      </c>
      <c r="M619" s="13">
        <f t="shared" si="21"/>
        <v>36</v>
      </c>
      <c r="N619" s="68"/>
    </row>
    <row r="620" ht="15.75" customHeight="1">
      <c r="A620" s="168" t="s">
        <v>2795</v>
      </c>
      <c r="B620" s="172">
        <v>5.3862206E7</v>
      </c>
      <c r="C620" s="81" t="s">
        <v>2796</v>
      </c>
      <c r="D620" s="81" t="s">
        <v>2140</v>
      </c>
      <c r="E620" s="81" t="s">
        <v>2797</v>
      </c>
      <c r="F620" s="82" t="s">
        <v>2798</v>
      </c>
      <c r="G620" s="82">
        <v>4439.0</v>
      </c>
      <c r="H620" s="82" t="s">
        <v>2790</v>
      </c>
      <c r="I620" s="82" t="s">
        <v>2791</v>
      </c>
      <c r="J620" s="67"/>
      <c r="K620" s="67"/>
      <c r="L620" s="152">
        <v>36.0</v>
      </c>
      <c r="M620" s="131">
        <f t="shared" si="21"/>
        <v>108</v>
      </c>
      <c r="N620" s="67"/>
    </row>
    <row r="621" ht="15.75" customHeight="1">
      <c r="C621" s="81" t="s">
        <v>2799</v>
      </c>
      <c r="D621" s="81" t="s">
        <v>2800</v>
      </c>
      <c r="E621" s="81" t="s">
        <v>2801</v>
      </c>
      <c r="F621" s="108"/>
      <c r="G621" s="82">
        <v>2851.0</v>
      </c>
      <c r="H621" s="82" t="s">
        <v>2802</v>
      </c>
      <c r="I621" s="108"/>
      <c r="J621" s="67"/>
      <c r="K621" s="67"/>
      <c r="L621" s="162"/>
      <c r="M621" s="131"/>
      <c r="N621" s="67"/>
    </row>
    <row r="622" ht="15.75" customHeight="1">
      <c r="A622" s="250" t="s">
        <v>2803</v>
      </c>
      <c r="B622" s="27">
        <v>5101628.0</v>
      </c>
      <c r="C622" s="278"/>
      <c r="D622" s="168"/>
      <c r="E622" s="28"/>
      <c r="F622" s="171" t="s">
        <v>2804</v>
      </c>
      <c r="G622" s="171"/>
      <c r="H622" s="171" t="s">
        <v>2802</v>
      </c>
      <c r="I622" s="171" t="s">
        <v>2805</v>
      </c>
      <c r="J622" s="266"/>
      <c r="K622" s="169"/>
      <c r="L622" s="172">
        <v>12.0</v>
      </c>
      <c r="M622" s="9">
        <f>L622*2.5*1.2</f>
        <v>36</v>
      </c>
      <c r="N622" s="169"/>
    </row>
    <row r="623" ht="15.75" customHeight="1">
      <c r="C623" s="264"/>
      <c r="D623" s="264"/>
      <c r="E623" s="279"/>
      <c r="F623" s="265"/>
      <c r="G623" s="265"/>
      <c r="H623" s="265"/>
      <c r="I623" s="265"/>
      <c r="J623" s="266"/>
      <c r="K623" s="280" t="s">
        <v>2806</v>
      </c>
      <c r="L623" s="265"/>
      <c r="M623" s="281">
        <v>2093.91</v>
      </c>
      <c r="N623" s="169"/>
    </row>
    <row r="624" ht="15.75" customHeight="1">
      <c r="A624" s="262" t="s">
        <v>2807</v>
      </c>
      <c r="B624" s="17">
        <v>5.3269209E7</v>
      </c>
      <c r="C624" s="255" t="s">
        <v>2808</v>
      </c>
      <c r="D624" s="229" t="s">
        <v>2809</v>
      </c>
      <c r="E624" s="239" t="s">
        <v>2810</v>
      </c>
      <c r="F624" s="231" t="s">
        <v>2811</v>
      </c>
      <c r="G624" s="231">
        <v>5674.0</v>
      </c>
      <c r="H624" s="231" t="s">
        <v>2812</v>
      </c>
      <c r="I624" s="231" t="s">
        <v>1194</v>
      </c>
      <c r="J624" s="263"/>
      <c r="K624" s="218"/>
      <c r="L624" s="217">
        <v>12.0</v>
      </c>
      <c r="M624" s="13">
        <f>L624*2.5*1.2</f>
        <v>36</v>
      </c>
      <c r="N624" s="68"/>
    </row>
    <row r="625" ht="15.75" customHeight="1">
      <c r="F625" s="115"/>
      <c r="G625" s="115"/>
      <c r="H625" s="115"/>
      <c r="I625" s="115"/>
    </row>
    <row r="626" ht="15.75" customHeight="1">
      <c r="F626" s="115"/>
      <c r="G626" s="115"/>
      <c r="H626" s="115"/>
      <c r="I626" s="115"/>
    </row>
    <row r="627" ht="15.75" customHeight="1">
      <c r="F627" s="115"/>
      <c r="G627" s="115"/>
      <c r="H627" s="115"/>
      <c r="I627" s="115"/>
    </row>
    <row r="628" ht="15.75" customHeight="1">
      <c r="F628" s="115"/>
      <c r="G628" s="115"/>
      <c r="H628" s="115"/>
      <c r="I628" s="115"/>
    </row>
    <row r="629" ht="15.75" customHeight="1">
      <c r="F629" s="115"/>
      <c r="G629" s="115"/>
      <c r="H629" s="115"/>
      <c r="I629" s="115"/>
    </row>
    <row r="630" ht="15.75" customHeight="1">
      <c r="F630" s="115"/>
      <c r="G630" s="115"/>
      <c r="H630" s="115"/>
      <c r="I630" s="115"/>
    </row>
    <row r="631" ht="15.75" customHeight="1">
      <c r="F631" s="115"/>
      <c r="G631" s="115"/>
      <c r="H631" s="115"/>
      <c r="I631" s="115"/>
    </row>
    <row r="632" ht="15.75" customHeight="1">
      <c r="F632" s="115"/>
      <c r="G632" s="115"/>
      <c r="H632" s="115"/>
      <c r="I632" s="115"/>
    </row>
    <row r="633" ht="15.75" customHeight="1">
      <c r="F633" s="115"/>
      <c r="G633" s="115"/>
      <c r="H633" s="115"/>
      <c r="I633" s="115"/>
    </row>
    <row r="634" ht="15.75" customHeight="1">
      <c r="F634" s="115"/>
      <c r="G634" s="115"/>
      <c r="H634" s="115"/>
      <c r="I634" s="115"/>
    </row>
    <row r="635" ht="15.75" customHeight="1">
      <c r="F635" s="115"/>
      <c r="G635" s="115"/>
      <c r="H635" s="115"/>
      <c r="I635" s="115"/>
    </row>
    <row r="636" ht="15.75" customHeight="1">
      <c r="F636" s="115"/>
      <c r="G636" s="115"/>
      <c r="H636" s="115"/>
      <c r="I636" s="115"/>
    </row>
    <row r="637" ht="15.75" customHeight="1">
      <c r="F637" s="115"/>
      <c r="G637" s="115"/>
      <c r="H637" s="115"/>
      <c r="I637" s="115"/>
    </row>
    <row r="638" ht="15.75" customHeight="1">
      <c r="F638" s="115"/>
      <c r="G638" s="115"/>
      <c r="H638" s="115"/>
      <c r="I638" s="115"/>
    </row>
    <row r="639" ht="15.75" customHeight="1">
      <c r="F639" s="115"/>
      <c r="G639" s="115"/>
      <c r="H639" s="115"/>
      <c r="I639" s="115"/>
    </row>
    <row r="640" ht="15.75" customHeight="1">
      <c r="F640" s="115"/>
      <c r="G640" s="115"/>
      <c r="H640" s="115"/>
      <c r="I640" s="115"/>
    </row>
    <row r="641" ht="15.75" customHeight="1">
      <c r="F641" s="115"/>
      <c r="G641" s="115"/>
      <c r="H641" s="115"/>
      <c r="I641" s="115"/>
    </row>
    <row r="642" ht="15.75" customHeight="1">
      <c r="F642" s="115"/>
      <c r="G642" s="115"/>
      <c r="H642" s="115"/>
      <c r="I642" s="115"/>
    </row>
    <row r="643" ht="15.75" customHeight="1">
      <c r="F643" s="115"/>
      <c r="G643" s="115"/>
      <c r="H643" s="115"/>
      <c r="I643" s="115"/>
    </row>
    <row r="644" ht="15.75" customHeight="1">
      <c r="F644" s="115"/>
      <c r="G644" s="115"/>
      <c r="H644" s="115"/>
      <c r="I644" s="115"/>
    </row>
    <row r="645" ht="15.75" customHeight="1">
      <c r="F645" s="115"/>
      <c r="G645" s="115"/>
      <c r="H645" s="115"/>
      <c r="I645" s="115"/>
    </row>
    <row r="646" ht="15.75" customHeight="1">
      <c r="F646" s="115"/>
      <c r="G646" s="115"/>
      <c r="H646" s="115"/>
      <c r="I646" s="115"/>
    </row>
    <row r="647" ht="15.75" customHeight="1">
      <c r="F647" s="115"/>
      <c r="G647" s="115"/>
      <c r="H647" s="115"/>
      <c r="I647" s="115"/>
    </row>
    <row r="648" ht="15.75" customHeight="1">
      <c r="F648" s="115"/>
      <c r="G648" s="115"/>
      <c r="H648" s="115"/>
      <c r="I648" s="115"/>
    </row>
    <row r="649" ht="15.75" customHeight="1">
      <c r="F649" s="115"/>
      <c r="G649" s="115"/>
      <c r="H649" s="115"/>
      <c r="I649" s="115"/>
    </row>
    <row r="650" ht="15.75" customHeight="1">
      <c r="F650" s="115"/>
      <c r="G650" s="115"/>
      <c r="H650" s="115"/>
      <c r="I650" s="115"/>
    </row>
    <row r="651" ht="15.75" customHeight="1">
      <c r="F651" s="115"/>
      <c r="G651" s="115"/>
      <c r="H651" s="115"/>
      <c r="I651" s="115"/>
    </row>
    <row r="652" ht="15.75" customHeight="1">
      <c r="F652" s="115"/>
      <c r="G652" s="115"/>
      <c r="H652" s="115"/>
      <c r="I652" s="115"/>
    </row>
    <row r="653" ht="15.75" customHeight="1">
      <c r="F653" s="115"/>
      <c r="G653" s="115"/>
      <c r="H653" s="115"/>
      <c r="I653" s="115"/>
    </row>
    <row r="654" ht="15.75" customHeight="1">
      <c r="F654" s="115"/>
      <c r="G654" s="115"/>
      <c r="H654" s="115"/>
      <c r="I654" s="115"/>
    </row>
    <row r="655" ht="15.75" customHeight="1">
      <c r="F655" s="115"/>
      <c r="G655" s="115"/>
      <c r="H655" s="115"/>
      <c r="I655" s="115"/>
    </row>
    <row r="656" ht="15.75" customHeight="1">
      <c r="F656" s="115"/>
      <c r="G656" s="115"/>
      <c r="H656" s="115"/>
      <c r="I656" s="115"/>
    </row>
    <row r="657" ht="15.75" customHeight="1">
      <c r="F657" s="115"/>
      <c r="G657" s="115"/>
      <c r="H657" s="115"/>
      <c r="I657" s="115"/>
    </row>
    <row r="658" ht="15.75" customHeight="1">
      <c r="F658" s="115"/>
      <c r="G658" s="115"/>
      <c r="H658" s="115"/>
      <c r="I658" s="115"/>
    </row>
    <row r="659" ht="15.75" customHeight="1">
      <c r="F659" s="115"/>
      <c r="G659" s="115"/>
      <c r="H659" s="115"/>
      <c r="I659" s="115"/>
    </row>
    <row r="660" ht="15.75" customHeight="1">
      <c r="F660" s="115"/>
      <c r="G660" s="115"/>
      <c r="H660" s="115"/>
      <c r="I660" s="115"/>
    </row>
    <row r="661" ht="15.75" customHeight="1">
      <c r="F661" s="115"/>
      <c r="G661" s="115"/>
      <c r="H661" s="115"/>
      <c r="I661" s="115"/>
    </row>
    <row r="662" ht="15.75" customHeight="1">
      <c r="F662" s="115"/>
      <c r="G662" s="115"/>
      <c r="H662" s="115"/>
      <c r="I662" s="115"/>
    </row>
    <row r="663" ht="15.75" customHeight="1">
      <c r="F663" s="115"/>
      <c r="G663" s="115"/>
      <c r="H663" s="115"/>
      <c r="I663" s="115"/>
    </row>
    <row r="664" ht="15.75" customHeight="1">
      <c r="F664" s="115"/>
      <c r="G664" s="115"/>
      <c r="H664" s="115"/>
      <c r="I664" s="115"/>
    </row>
    <row r="665" ht="15.75" customHeight="1">
      <c r="F665" s="115"/>
      <c r="G665" s="115"/>
      <c r="H665" s="115"/>
      <c r="I665" s="115"/>
    </row>
    <row r="666" ht="15.75" customHeight="1">
      <c r="F666" s="115"/>
      <c r="G666" s="115"/>
      <c r="H666" s="115"/>
      <c r="I666" s="115"/>
    </row>
    <row r="667" ht="15.75" customHeight="1">
      <c r="F667" s="115"/>
      <c r="G667" s="115"/>
      <c r="H667" s="115"/>
      <c r="I667" s="115"/>
    </row>
    <row r="668" ht="15.75" customHeight="1">
      <c r="F668" s="115"/>
      <c r="G668" s="115"/>
      <c r="H668" s="115"/>
      <c r="I668" s="115"/>
    </row>
    <row r="669" ht="15.75" customHeight="1">
      <c r="F669" s="115"/>
      <c r="G669" s="115"/>
      <c r="H669" s="115"/>
      <c r="I669" s="115"/>
    </row>
    <row r="670" ht="15.75" customHeight="1">
      <c r="F670" s="115"/>
      <c r="G670" s="115"/>
      <c r="H670" s="115"/>
      <c r="I670" s="115"/>
    </row>
    <row r="671" ht="15.75" customHeight="1">
      <c r="F671" s="115"/>
      <c r="G671" s="115"/>
      <c r="H671" s="115"/>
      <c r="I671" s="115"/>
    </row>
    <row r="672" ht="15.75" customHeight="1">
      <c r="F672" s="115"/>
      <c r="G672" s="115"/>
      <c r="H672" s="115"/>
      <c r="I672" s="115"/>
    </row>
    <row r="673" ht="15.75" customHeight="1">
      <c r="F673" s="115"/>
      <c r="G673" s="115"/>
      <c r="H673" s="115"/>
      <c r="I673" s="115"/>
    </row>
    <row r="674" ht="15.75" customHeight="1">
      <c r="F674" s="115"/>
      <c r="G674" s="115"/>
      <c r="H674" s="115"/>
      <c r="I674" s="115"/>
    </row>
    <row r="675" ht="15.75" customHeight="1">
      <c r="F675" s="115"/>
      <c r="G675" s="115"/>
      <c r="H675" s="115"/>
      <c r="I675" s="115"/>
    </row>
    <row r="676" ht="15.75" customHeight="1">
      <c r="F676" s="115"/>
      <c r="G676" s="115"/>
      <c r="H676" s="115"/>
      <c r="I676" s="115"/>
    </row>
    <row r="677" ht="15.75" customHeight="1">
      <c r="F677" s="115"/>
      <c r="G677" s="115"/>
      <c r="H677" s="115"/>
      <c r="I677" s="115"/>
    </row>
    <row r="678" ht="15.75" customHeight="1">
      <c r="F678" s="115"/>
      <c r="G678" s="115"/>
      <c r="H678" s="115"/>
      <c r="I678" s="115"/>
    </row>
    <row r="679" ht="15.75" customHeight="1">
      <c r="F679" s="115"/>
      <c r="G679" s="115"/>
      <c r="H679" s="115"/>
      <c r="I679" s="115"/>
    </row>
    <row r="680" ht="15.75" customHeight="1">
      <c r="F680" s="115"/>
      <c r="G680" s="115"/>
      <c r="H680" s="115"/>
      <c r="I680" s="115"/>
    </row>
    <row r="681" ht="15.75" customHeight="1">
      <c r="F681" s="115"/>
      <c r="G681" s="115"/>
      <c r="H681" s="115"/>
      <c r="I681" s="115"/>
    </row>
    <row r="682" ht="15.75" customHeight="1">
      <c r="F682" s="115"/>
      <c r="G682" s="115"/>
      <c r="H682" s="115"/>
      <c r="I682" s="115"/>
    </row>
    <row r="683" ht="15.75" customHeight="1">
      <c r="F683" s="115"/>
      <c r="G683" s="115"/>
      <c r="H683" s="115"/>
      <c r="I683" s="115"/>
    </row>
    <row r="684" ht="15.75" customHeight="1">
      <c r="F684" s="115"/>
      <c r="G684" s="115"/>
      <c r="H684" s="115"/>
      <c r="I684" s="115"/>
    </row>
    <row r="685" ht="15.75" customHeight="1">
      <c r="F685" s="115"/>
      <c r="G685" s="115"/>
      <c r="H685" s="115"/>
      <c r="I685" s="115"/>
    </row>
    <row r="686" ht="15.75" customHeight="1">
      <c r="F686" s="115"/>
      <c r="G686" s="115"/>
      <c r="H686" s="115"/>
      <c r="I686" s="115"/>
    </row>
    <row r="687" ht="15.75" customHeight="1">
      <c r="F687" s="115"/>
      <c r="G687" s="115"/>
      <c r="H687" s="115"/>
      <c r="I687" s="115"/>
    </row>
    <row r="688" ht="15.75" customHeight="1">
      <c r="F688" s="115"/>
      <c r="G688" s="115"/>
      <c r="H688" s="115"/>
      <c r="I688" s="115"/>
    </row>
    <row r="689" ht="15.75" customHeight="1">
      <c r="F689" s="115"/>
      <c r="G689" s="115"/>
      <c r="H689" s="115"/>
      <c r="I689" s="115"/>
    </row>
    <row r="690" ht="15.75" customHeight="1">
      <c r="F690" s="115"/>
      <c r="G690" s="115"/>
      <c r="H690" s="115"/>
      <c r="I690" s="115"/>
    </row>
    <row r="691" ht="15.75" customHeight="1">
      <c r="F691" s="115"/>
      <c r="G691" s="115"/>
      <c r="H691" s="115"/>
      <c r="I691" s="115"/>
    </row>
    <row r="692" ht="15.75" customHeight="1">
      <c r="F692" s="115"/>
      <c r="G692" s="115"/>
      <c r="H692" s="115"/>
      <c r="I692" s="115"/>
    </row>
    <row r="693" ht="15.75" customHeight="1">
      <c r="F693" s="115"/>
      <c r="G693" s="115"/>
      <c r="H693" s="115"/>
      <c r="I693" s="115"/>
    </row>
    <row r="694" ht="15.75" customHeight="1">
      <c r="F694" s="115"/>
      <c r="G694" s="115"/>
      <c r="H694" s="115"/>
      <c r="I694" s="115"/>
    </row>
    <row r="695" ht="15.75" customHeight="1">
      <c r="F695" s="115"/>
      <c r="G695" s="115"/>
      <c r="H695" s="115"/>
      <c r="I695" s="115"/>
    </row>
    <row r="696" ht="15.75" customHeight="1">
      <c r="F696" s="115"/>
      <c r="G696" s="115"/>
      <c r="H696" s="115"/>
      <c r="I696" s="115"/>
    </row>
    <row r="697" ht="15.75" customHeight="1">
      <c r="F697" s="115"/>
      <c r="G697" s="115"/>
      <c r="H697" s="115"/>
      <c r="I697" s="115"/>
    </row>
    <row r="698" ht="15.75" customHeight="1">
      <c r="F698" s="115"/>
      <c r="G698" s="115"/>
      <c r="H698" s="115"/>
      <c r="I698" s="115"/>
    </row>
    <row r="699" ht="15.75" customHeight="1">
      <c r="F699" s="115"/>
      <c r="G699" s="115"/>
      <c r="H699" s="115"/>
      <c r="I699" s="115"/>
    </row>
    <row r="700" ht="15.75" customHeight="1">
      <c r="F700" s="115"/>
      <c r="G700" s="115"/>
      <c r="H700" s="115"/>
      <c r="I700" s="115"/>
    </row>
    <row r="701" ht="15.75" customHeight="1">
      <c r="F701" s="115"/>
      <c r="G701" s="115"/>
      <c r="H701" s="115"/>
      <c r="I701" s="115"/>
    </row>
    <row r="702" ht="15.75" customHeight="1">
      <c r="F702" s="115"/>
      <c r="G702" s="115"/>
      <c r="H702" s="115"/>
      <c r="I702" s="115"/>
    </row>
    <row r="703" ht="15.75" customHeight="1">
      <c r="F703" s="115"/>
      <c r="G703" s="115"/>
      <c r="H703" s="115"/>
      <c r="I703" s="115"/>
    </row>
    <row r="704" ht="15.75" customHeight="1">
      <c r="F704" s="115"/>
      <c r="G704" s="115"/>
      <c r="H704" s="115"/>
      <c r="I704" s="115"/>
    </row>
    <row r="705" ht="15.75" customHeight="1">
      <c r="F705" s="115"/>
      <c r="G705" s="115"/>
      <c r="H705" s="115"/>
      <c r="I705" s="115"/>
    </row>
    <row r="706" ht="15.75" customHeight="1">
      <c r="F706" s="115"/>
      <c r="G706" s="115"/>
      <c r="H706" s="115"/>
      <c r="I706" s="115"/>
    </row>
    <row r="707" ht="15.75" customHeight="1">
      <c r="F707" s="115"/>
      <c r="G707" s="115"/>
      <c r="H707" s="115"/>
      <c r="I707" s="115"/>
    </row>
    <row r="708" ht="15.75" customHeight="1">
      <c r="F708" s="115"/>
      <c r="G708" s="115"/>
      <c r="H708" s="115"/>
      <c r="I708" s="115"/>
    </row>
    <row r="709" ht="15.75" customHeight="1">
      <c r="F709" s="115"/>
      <c r="G709" s="115"/>
      <c r="H709" s="115"/>
      <c r="I709" s="115"/>
    </row>
    <row r="710" ht="15.75" customHeight="1">
      <c r="F710" s="115"/>
      <c r="G710" s="115"/>
      <c r="H710" s="115"/>
      <c r="I710" s="115"/>
    </row>
    <row r="711" ht="15.75" customHeight="1">
      <c r="F711" s="115"/>
      <c r="G711" s="115"/>
      <c r="H711" s="115"/>
      <c r="I711" s="115"/>
    </row>
    <row r="712" ht="15.75" customHeight="1">
      <c r="F712" s="115"/>
      <c r="G712" s="115"/>
      <c r="H712" s="115"/>
      <c r="I712" s="115"/>
    </row>
    <row r="713" ht="15.75" customHeight="1">
      <c r="F713" s="115"/>
      <c r="G713" s="115"/>
      <c r="H713" s="115"/>
      <c r="I713" s="115"/>
    </row>
    <row r="714" ht="15.75" customHeight="1">
      <c r="F714" s="115"/>
      <c r="G714" s="115"/>
      <c r="H714" s="115"/>
      <c r="I714" s="115"/>
    </row>
    <row r="715" ht="15.75" customHeight="1">
      <c r="F715" s="115"/>
      <c r="G715" s="115"/>
      <c r="H715" s="115"/>
      <c r="I715" s="115"/>
    </row>
    <row r="716" ht="15.75" customHeight="1">
      <c r="F716" s="115"/>
      <c r="G716" s="115"/>
      <c r="H716" s="115"/>
      <c r="I716" s="115"/>
    </row>
    <row r="717" ht="15.75" customHeight="1">
      <c r="F717" s="115"/>
      <c r="G717" s="115"/>
      <c r="H717" s="115"/>
      <c r="I717" s="115"/>
    </row>
    <row r="718" ht="15.75" customHeight="1">
      <c r="F718" s="115"/>
      <c r="G718" s="115"/>
      <c r="H718" s="115"/>
      <c r="I718" s="115"/>
    </row>
    <row r="719" ht="15.75" customHeight="1">
      <c r="F719" s="115"/>
      <c r="G719" s="115"/>
      <c r="H719" s="115"/>
      <c r="I719" s="115"/>
    </row>
    <row r="720" ht="15.75" customHeight="1">
      <c r="F720" s="115"/>
      <c r="G720" s="115"/>
      <c r="H720" s="115"/>
      <c r="I720" s="115"/>
    </row>
    <row r="721" ht="15.75" customHeight="1">
      <c r="F721" s="115"/>
      <c r="G721" s="115"/>
      <c r="H721" s="115"/>
      <c r="I721" s="115"/>
    </row>
    <row r="722" ht="15.75" customHeight="1">
      <c r="F722" s="115"/>
      <c r="G722" s="115"/>
      <c r="H722" s="115"/>
      <c r="I722" s="115"/>
    </row>
    <row r="723" ht="15.75" customHeight="1">
      <c r="F723" s="115"/>
      <c r="G723" s="115"/>
      <c r="H723" s="115"/>
      <c r="I723" s="115"/>
    </row>
    <row r="724" ht="15.75" customHeight="1">
      <c r="F724" s="115"/>
      <c r="G724" s="115"/>
      <c r="H724" s="115"/>
      <c r="I724" s="115"/>
    </row>
    <row r="725" ht="15.75" customHeight="1">
      <c r="F725" s="115"/>
      <c r="G725" s="115"/>
      <c r="H725" s="115"/>
      <c r="I725" s="115"/>
    </row>
    <row r="726" ht="15.75" customHeight="1">
      <c r="F726" s="115"/>
      <c r="G726" s="115"/>
      <c r="H726" s="115"/>
      <c r="I726" s="115"/>
    </row>
    <row r="727" ht="15.75" customHeight="1">
      <c r="F727" s="115"/>
      <c r="G727" s="115"/>
      <c r="H727" s="115"/>
      <c r="I727" s="115"/>
    </row>
    <row r="728" ht="15.75" customHeight="1">
      <c r="F728" s="115"/>
      <c r="G728" s="115"/>
      <c r="H728" s="115"/>
      <c r="I728" s="115"/>
    </row>
    <row r="729" ht="15.75" customHeight="1">
      <c r="F729" s="115"/>
      <c r="G729" s="115"/>
      <c r="H729" s="115"/>
      <c r="I729" s="115"/>
    </row>
    <row r="730" ht="15.75" customHeight="1">
      <c r="F730" s="115"/>
      <c r="G730" s="115"/>
      <c r="H730" s="115"/>
      <c r="I730" s="115"/>
    </row>
    <row r="731" ht="15.75" customHeight="1">
      <c r="F731" s="115"/>
      <c r="G731" s="115"/>
      <c r="H731" s="115"/>
      <c r="I731" s="115"/>
    </row>
    <row r="732" ht="15.75" customHeight="1">
      <c r="F732" s="115"/>
      <c r="G732" s="115"/>
      <c r="H732" s="115"/>
      <c r="I732" s="115"/>
    </row>
    <row r="733" ht="15.75" customHeight="1">
      <c r="F733" s="115"/>
      <c r="G733" s="115"/>
      <c r="H733" s="115"/>
      <c r="I733" s="115"/>
    </row>
    <row r="734" ht="15.75" customHeight="1">
      <c r="F734" s="115"/>
      <c r="G734" s="115"/>
      <c r="H734" s="115"/>
      <c r="I734" s="115"/>
    </row>
    <row r="735" ht="15.75" customHeight="1">
      <c r="F735" s="115"/>
      <c r="G735" s="115"/>
      <c r="H735" s="115"/>
      <c r="I735" s="115"/>
    </row>
    <row r="736" ht="15.75" customHeight="1">
      <c r="F736" s="115"/>
      <c r="G736" s="115"/>
      <c r="H736" s="115"/>
      <c r="I736" s="115"/>
    </row>
    <row r="737" ht="15.75" customHeight="1">
      <c r="F737" s="115"/>
      <c r="G737" s="115"/>
      <c r="H737" s="115"/>
      <c r="I737" s="115"/>
    </row>
    <row r="738" ht="15.75" customHeight="1">
      <c r="F738" s="115"/>
      <c r="G738" s="115"/>
      <c r="H738" s="115"/>
      <c r="I738" s="115"/>
    </row>
    <row r="739" ht="15.75" customHeight="1">
      <c r="F739" s="115"/>
      <c r="G739" s="115"/>
      <c r="H739" s="115"/>
      <c r="I739" s="115"/>
    </row>
    <row r="740" ht="15.75" customHeight="1">
      <c r="F740" s="115"/>
      <c r="G740" s="115"/>
      <c r="H740" s="115"/>
      <c r="I740" s="115"/>
    </row>
    <row r="741" ht="15.75" customHeight="1">
      <c r="F741" s="115"/>
      <c r="G741" s="115"/>
      <c r="H741" s="115"/>
      <c r="I741" s="115"/>
    </row>
    <row r="742" ht="15.75" customHeight="1">
      <c r="F742" s="115"/>
      <c r="G742" s="115"/>
      <c r="H742" s="115"/>
      <c r="I742" s="115"/>
    </row>
    <row r="743" ht="15.75" customHeight="1">
      <c r="F743" s="115"/>
      <c r="G743" s="115"/>
      <c r="H743" s="115"/>
      <c r="I743" s="115"/>
    </row>
    <row r="744" ht="15.75" customHeight="1">
      <c r="F744" s="115"/>
      <c r="G744" s="115"/>
      <c r="H744" s="115"/>
      <c r="I744" s="115"/>
    </row>
    <row r="745" ht="15.75" customHeight="1">
      <c r="F745" s="115"/>
      <c r="G745" s="115"/>
      <c r="H745" s="115"/>
      <c r="I745" s="115"/>
    </row>
    <row r="746" ht="15.75" customHeight="1">
      <c r="F746" s="115"/>
      <c r="G746" s="115"/>
      <c r="H746" s="115"/>
      <c r="I746" s="115"/>
    </row>
    <row r="747" ht="15.75" customHeight="1">
      <c r="F747" s="115"/>
      <c r="G747" s="115"/>
      <c r="H747" s="115"/>
      <c r="I747" s="115"/>
    </row>
    <row r="748" ht="15.75" customHeight="1">
      <c r="F748" s="115"/>
      <c r="G748" s="115"/>
      <c r="H748" s="115"/>
      <c r="I748" s="115"/>
    </row>
    <row r="749" ht="15.75" customHeight="1">
      <c r="F749" s="115"/>
      <c r="G749" s="115"/>
      <c r="H749" s="115"/>
      <c r="I749" s="115"/>
    </row>
    <row r="750" ht="15.75" customHeight="1">
      <c r="F750" s="115"/>
      <c r="G750" s="115"/>
      <c r="H750" s="115"/>
      <c r="I750" s="115"/>
    </row>
    <row r="751" ht="15.75" customHeight="1">
      <c r="F751" s="115"/>
      <c r="G751" s="115"/>
      <c r="H751" s="115"/>
      <c r="I751" s="115"/>
    </row>
    <row r="752" ht="15.75" customHeight="1">
      <c r="F752" s="115"/>
      <c r="G752" s="115"/>
      <c r="H752" s="115"/>
      <c r="I752" s="115"/>
    </row>
    <row r="753" ht="15.75" customHeight="1">
      <c r="F753" s="115"/>
      <c r="G753" s="115"/>
      <c r="H753" s="115"/>
      <c r="I753" s="115"/>
    </row>
    <row r="754" ht="15.75" customHeight="1">
      <c r="F754" s="115"/>
      <c r="G754" s="115"/>
      <c r="H754" s="115"/>
      <c r="I754" s="115"/>
    </row>
    <row r="755" ht="15.75" customHeight="1">
      <c r="F755" s="115"/>
      <c r="G755" s="115"/>
      <c r="H755" s="115"/>
      <c r="I755" s="115"/>
    </row>
    <row r="756" ht="15.75" customHeight="1">
      <c r="F756" s="115"/>
      <c r="G756" s="115"/>
      <c r="H756" s="115"/>
      <c r="I756" s="115"/>
    </row>
    <row r="757" ht="15.75" customHeight="1">
      <c r="F757" s="115"/>
      <c r="G757" s="115"/>
      <c r="H757" s="115"/>
      <c r="I757" s="115"/>
    </row>
    <row r="758" ht="15.75" customHeight="1">
      <c r="F758" s="115"/>
      <c r="G758" s="115"/>
      <c r="H758" s="115"/>
      <c r="I758" s="115"/>
    </row>
    <row r="759" ht="15.75" customHeight="1">
      <c r="F759" s="115"/>
      <c r="G759" s="115"/>
      <c r="H759" s="115"/>
      <c r="I759" s="115"/>
    </row>
    <row r="760" ht="15.75" customHeight="1">
      <c r="F760" s="115"/>
      <c r="G760" s="115"/>
      <c r="H760" s="115"/>
      <c r="I760" s="115"/>
    </row>
    <row r="761" ht="15.75" customHeight="1">
      <c r="F761" s="115"/>
      <c r="G761" s="115"/>
      <c r="H761" s="115"/>
      <c r="I761" s="115"/>
    </row>
    <row r="762" ht="15.75" customHeight="1">
      <c r="F762" s="115"/>
      <c r="G762" s="115"/>
      <c r="H762" s="115"/>
      <c r="I762" s="115"/>
    </row>
    <row r="763" ht="15.75" customHeight="1">
      <c r="F763" s="115"/>
      <c r="G763" s="115"/>
      <c r="H763" s="115"/>
      <c r="I763" s="115"/>
    </row>
    <row r="764" ht="15.75" customHeight="1">
      <c r="F764" s="115"/>
      <c r="G764" s="115"/>
      <c r="H764" s="115"/>
      <c r="I764" s="115"/>
    </row>
    <row r="765" ht="15.75" customHeight="1">
      <c r="F765" s="115"/>
      <c r="G765" s="115"/>
      <c r="H765" s="115"/>
      <c r="I765" s="115"/>
    </row>
    <row r="766" ht="15.75" customHeight="1">
      <c r="F766" s="115"/>
      <c r="G766" s="115"/>
      <c r="H766" s="115"/>
      <c r="I766" s="115"/>
    </row>
    <row r="767" ht="15.75" customHeight="1">
      <c r="F767" s="115"/>
      <c r="G767" s="115"/>
      <c r="H767" s="115"/>
      <c r="I767" s="115"/>
    </row>
    <row r="768" ht="15.75" customHeight="1">
      <c r="F768" s="115"/>
      <c r="G768" s="115"/>
      <c r="H768" s="115"/>
      <c r="I768" s="115"/>
    </row>
    <row r="769" ht="15.75" customHeight="1">
      <c r="F769" s="115"/>
      <c r="G769" s="115"/>
      <c r="H769" s="115"/>
      <c r="I769" s="115"/>
    </row>
    <row r="770" ht="15.75" customHeight="1">
      <c r="F770" s="115"/>
      <c r="G770" s="115"/>
      <c r="H770" s="115"/>
      <c r="I770" s="115"/>
    </row>
    <row r="771" ht="15.75" customHeight="1">
      <c r="F771" s="115"/>
      <c r="G771" s="115"/>
      <c r="H771" s="115"/>
      <c r="I771" s="115"/>
    </row>
    <row r="772" ht="15.75" customHeight="1">
      <c r="F772" s="115"/>
      <c r="G772" s="115"/>
      <c r="H772" s="115"/>
      <c r="I772" s="115"/>
    </row>
    <row r="773" ht="15.75" customHeight="1">
      <c r="F773" s="115"/>
      <c r="G773" s="115"/>
      <c r="H773" s="115"/>
      <c r="I773" s="115"/>
    </row>
    <row r="774" ht="15.75" customHeight="1">
      <c r="F774" s="115"/>
      <c r="G774" s="115"/>
      <c r="H774" s="115"/>
      <c r="I774" s="115"/>
    </row>
    <row r="775" ht="15.75" customHeight="1">
      <c r="F775" s="115"/>
      <c r="G775" s="115"/>
      <c r="H775" s="115"/>
      <c r="I775" s="115"/>
    </row>
    <row r="776" ht="15.75" customHeight="1">
      <c r="F776" s="115"/>
      <c r="G776" s="115"/>
      <c r="H776" s="115"/>
      <c r="I776" s="115"/>
    </row>
    <row r="777" ht="15.75" customHeight="1">
      <c r="F777" s="115"/>
      <c r="G777" s="115"/>
      <c r="H777" s="115"/>
      <c r="I777" s="115"/>
    </row>
    <row r="778" ht="15.75" customHeight="1">
      <c r="F778" s="115"/>
      <c r="G778" s="115"/>
      <c r="H778" s="115"/>
      <c r="I778" s="115"/>
    </row>
    <row r="779" ht="15.75" customHeight="1">
      <c r="F779" s="115"/>
      <c r="G779" s="115"/>
      <c r="H779" s="115"/>
      <c r="I779" s="115"/>
    </row>
    <row r="780" ht="15.75" customHeight="1">
      <c r="F780" s="115"/>
      <c r="G780" s="115"/>
      <c r="H780" s="115"/>
      <c r="I780" s="115"/>
    </row>
    <row r="781" ht="15.75" customHeight="1">
      <c r="F781" s="115"/>
      <c r="G781" s="115"/>
      <c r="H781" s="115"/>
      <c r="I781" s="115"/>
    </row>
    <row r="782" ht="15.75" customHeight="1">
      <c r="F782" s="115"/>
      <c r="G782" s="115"/>
      <c r="H782" s="115"/>
      <c r="I782" s="115"/>
    </row>
    <row r="783" ht="15.75" customHeight="1">
      <c r="F783" s="115"/>
      <c r="G783" s="115"/>
      <c r="H783" s="115"/>
      <c r="I783" s="115"/>
    </row>
    <row r="784" ht="15.75" customHeight="1">
      <c r="F784" s="115"/>
      <c r="G784" s="115"/>
      <c r="H784" s="115"/>
      <c r="I784" s="115"/>
    </row>
    <row r="785" ht="15.75" customHeight="1">
      <c r="F785" s="115"/>
      <c r="G785" s="115"/>
      <c r="H785" s="115"/>
      <c r="I785" s="115"/>
    </row>
    <row r="786" ht="15.75" customHeight="1">
      <c r="F786" s="115"/>
      <c r="G786" s="115"/>
      <c r="H786" s="115"/>
      <c r="I786" s="115"/>
    </row>
    <row r="787" ht="15.75" customHeight="1">
      <c r="F787" s="115"/>
      <c r="G787" s="115"/>
      <c r="H787" s="115"/>
      <c r="I787" s="115"/>
    </row>
    <row r="788" ht="15.75" customHeight="1">
      <c r="F788" s="115"/>
      <c r="G788" s="115"/>
      <c r="H788" s="115"/>
      <c r="I788" s="115"/>
    </row>
    <row r="789" ht="15.75" customHeight="1">
      <c r="F789" s="115"/>
      <c r="G789" s="115"/>
      <c r="H789" s="115"/>
      <c r="I789" s="115"/>
    </row>
    <row r="790" ht="15.75" customHeight="1">
      <c r="F790" s="115"/>
      <c r="G790" s="115"/>
      <c r="H790" s="115"/>
      <c r="I790" s="115"/>
    </row>
    <row r="791" ht="15.75" customHeight="1">
      <c r="F791" s="115"/>
      <c r="G791" s="115"/>
      <c r="H791" s="115"/>
      <c r="I791" s="115"/>
    </row>
    <row r="792" ht="15.75" customHeight="1">
      <c r="F792" s="115"/>
      <c r="G792" s="115"/>
      <c r="H792" s="115"/>
      <c r="I792" s="115"/>
    </row>
    <row r="793" ht="15.75" customHeight="1">
      <c r="F793" s="115"/>
      <c r="G793" s="115"/>
      <c r="H793" s="115"/>
      <c r="I793" s="115"/>
    </row>
    <row r="794" ht="15.75" customHeight="1">
      <c r="F794" s="115"/>
      <c r="G794" s="115"/>
      <c r="H794" s="115"/>
      <c r="I794" s="115"/>
    </row>
    <row r="795" ht="15.75" customHeight="1">
      <c r="F795" s="115"/>
      <c r="G795" s="115"/>
      <c r="H795" s="115"/>
      <c r="I795" s="115"/>
    </row>
    <row r="796" ht="15.75" customHeight="1">
      <c r="F796" s="115"/>
      <c r="G796" s="115"/>
      <c r="H796" s="115"/>
      <c r="I796" s="115"/>
    </row>
    <row r="797" ht="15.75" customHeight="1">
      <c r="F797" s="115"/>
      <c r="G797" s="115"/>
      <c r="H797" s="115"/>
      <c r="I797" s="115"/>
    </row>
    <row r="798" ht="15.75" customHeight="1">
      <c r="F798" s="115"/>
      <c r="G798" s="115"/>
      <c r="H798" s="115"/>
      <c r="I798" s="115"/>
    </row>
    <row r="799" ht="15.75" customHeight="1">
      <c r="F799" s="115"/>
      <c r="G799" s="115"/>
      <c r="H799" s="115"/>
      <c r="I799" s="115"/>
    </row>
    <row r="800" ht="15.75" customHeight="1">
      <c r="F800" s="115"/>
      <c r="G800" s="115"/>
      <c r="H800" s="115"/>
      <c r="I800" s="115"/>
    </row>
    <row r="801" ht="15.75" customHeight="1">
      <c r="F801" s="115"/>
      <c r="G801" s="115"/>
      <c r="H801" s="115"/>
      <c r="I801" s="115"/>
    </row>
    <row r="802" ht="15.75" customHeight="1">
      <c r="F802" s="115"/>
      <c r="G802" s="115"/>
      <c r="H802" s="115"/>
      <c r="I802" s="115"/>
    </row>
    <row r="803" ht="15.75" customHeight="1">
      <c r="F803" s="115"/>
      <c r="G803" s="115"/>
      <c r="H803" s="115"/>
      <c r="I803" s="115"/>
    </row>
    <row r="804" ht="15.75" customHeight="1">
      <c r="F804" s="115"/>
      <c r="G804" s="115"/>
      <c r="H804" s="115"/>
      <c r="I804" s="115"/>
    </row>
    <row r="805" ht="15.75" customHeight="1">
      <c r="F805" s="115"/>
      <c r="G805" s="115"/>
      <c r="H805" s="115"/>
      <c r="I805" s="115"/>
    </row>
    <row r="806" ht="15.75" customHeight="1">
      <c r="F806" s="115"/>
      <c r="G806" s="115"/>
      <c r="H806" s="115"/>
      <c r="I806" s="115"/>
    </row>
    <row r="807" ht="15.75" customHeight="1">
      <c r="F807" s="115"/>
      <c r="G807" s="115"/>
      <c r="H807" s="115"/>
      <c r="I807" s="115"/>
    </row>
    <row r="808" ht="15.75" customHeight="1">
      <c r="F808" s="115"/>
      <c r="G808" s="115"/>
      <c r="H808" s="115"/>
      <c r="I808" s="115"/>
    </row>
    <row r="809" ht="15.75" customHeight="1">
      <c r="F809" s="115"/>
      <c r="G809" s="115"/>
      <c r="H809" s="115"/>
      <c r="I809" s="115"/>
    </row>
    <row r="810" ht="15.75" customHeight="1">
      <c r="F810" s="115"/>
      <c r="G810" s="115"/>
      <c r="H810" s="115"/>
      <c r="I810" s="115"/>
    </row>
    <row r="811" ht="15.75" customHeight="1">
      <c r="F811" s="115"/>
      <c r="G811" s="115"/>
      <c r="H811" s="115"/>
      <c r="I811" s="115"/>
    </row>
    <row r="812" ht="15.75" customHeight="1">
      <c r="F812" s="115"/>
      <c r="G812" s="115"/>
      <c r="H812" s="115"/>
      <c r="I812" s="115"/>
    </row>
    <row r="813" ht="15.75" customHeight="1">
      <c r="F813" s="115"/>
      <c r="G813" s="115"/>
      <c r="H813" s="115"/>
      <c r="I813" s="115"/>
    </row>
    <row r="814" ht="15.75" customHeight="1">
      <c r="F814" s="115"/>
      <c r="G814" s="115"/>
      <c r="H814" s="115"/>
      <c r="I814" s="115"/>
    </row>
    <row r="815" ht="15.75" customHeight="1">
      <c r="F815" s="115"/>
      <c r="G815" s="115"/>
      <c r="H815" s="115"/>
      <c r="I815" s="115"/>
    </row>
    <row r="816" ht="15.75" customHeight="1">
      <c r="F816" s="115"/>
      <c r="G816" s="115"/>
      <c r="H816" s="115"/>
      <c r="I816" s="115"/>
    </row>
    <row r="817" ht="15.75" customHeight="1">
      <c r="F817" s="115"/>
      <c r="G817" s="115"/>
      <c r="H817" s="115"/>
      <c r="I817" s="115"/>
    </row>
    <row r="818" ht="15.75" customHeight="1">
      <c r="F818" s="115"/>
      <c r="G818" s="115"/>
      <c r="H818" s="115"/>
      <c r="I818" s="115"/>
    </row>
    <row r="819" ht="15.75" customHeight="1">
      <c r="F819" s="115"/>
      <c r="G819" s="115"/>
      <c r="H819" s="115"/>
      <c r="I819" s="115"/>
    </row>
    <row r="820" ht="15.75" customHeight="1">
      <c r="F820" s="115"/>
      <c r="G820" s="115"/>
      <c r="H820" s="115"/>
      <c r="I820" s="115"/>
    </row>
    <row r="821" ht="15.75" customHeight="1">
      <c r="F821" s="115"/>
      <c r="G821" s="115"/>
      <c r="H821" s="115"/>
      <c r="I821" s="115"/>
    </row>
    <row r="822" ht="15.75" customHeight="1">
      <c r="F822" s="115"/>
      <c r="G822" s="115"/>
      <c r="H822" s="115"/>
      <c r="I822" s="115"/>
    </row>
    <row r="823" ht="15.75" customHeight="1">
      <c r="F823" s="115"/>
      <c r="G823" s="115"/>
      <c r="H823" s="115"/>
      <c r="I823" s="115"/>
    </row>
    <row r="824" ht="15.75" customHeight="1">
      <c r="F824" s="115"/>
      <c r="G824" s="115"/>
      <c r="H824" s="115"/>
      <c r="I824" s="115"/>
    </row>
    <row r="825" ht="15.75" customHeight="1">
      <c r="F825" s="115"/>
      <c r="G825" s="115"/>
      <c r="H825" s="115"/>
      <c r="I825" s="115"/>
    </row>
    <row r="826" ht="15.75" customHeight="1">
      <c r="F826" s="115"/>
      <c r="G826" s="115"/>
      <c r="H826" s="115"/>
      <c r="I826" s="115"/>
    </row>
    <row r="827" ht="15.75" customHeight="1">
      <c r="F827" s="115"/>
      <c r="G827" s="115"/>
      <c r="H827" s="115"/>
      <c r="I827" s="115"/>
    </row>
    <row r="828" ht="15.75" customHeight="1">
      <c r="F828" s="115"/>
      <c r="G828" s="115"/>
      <c r="H828" s="115"/>
      <c r="I828" s="115"/>
    </row>
    <row r="829" ht="15.75" customHeight="1">
      <c r="F829" s="115"/>
      <c r="G829" s="115"/>
      <c r="H829" s="115"/>
      <c r="I829" s="115"/>
    </row>
    <row r="830" ht="15.75" customHeight="1">
      <c r="F830" s="115"/>
      <c r="G830" s="115"/>
      <c r="H830" s="115"/>
      <c r="I830" s="115"/>
    </row>
    <row r="831" ht="15.75" customHeight="1">
      <c r="F831" s="115"/>
      <c r="G831" s="115"/>
      <c r="H831" s="115"/>
      <c r="I831" s="115"/>
    </row>
    <row r="832" ht="15.75" customHeight="1">
      <c r="F832" s="115"/>
      <c r="G832" s="115"/>
      <c r="H832" s="115"/>
      <c r="I832" s="115"/>
    </row>
    <row r="833" ht="15.75" customHeight="1">
      <c r="F833" s="115"/>
      <c r="G833" s="115"/>
      <c r="H833" s="115"/>
      <c r="I833" s="115"/>
    </row>
    <row r="834" ht="15.75" customHeight="1">
      <c r="F834" s="115"/>
      <c r="G834" s="115"/>
      <c r="H834" s="115"/>
      <c r="I834" s="115"/>
    </row>
    <row r="835" ht="15.75" customHeight="1">
      <c r="F835" s="115"/>
      <c r="G835" s="115"/>
      <c r="H835" s="115"/>
      <c r="I835" s="115"/>
    </row>
    <row r="836" ht="15.75" customHeight="1">
      <c r="F836" s="115"/>
      <c r="G836" s="115"/>
      <c r="H836" s="115"/>
      <c r="I836" s="115"/>
    </row>
    <row r="837" ht="15.75" customHeight="1">
      <c r="F837" s="115"/>
      <c r="G837" s="115"/>
      <c r="H837" s="115"/>
      <c r="I837" s="115"/>
    </row>
    <row r="838" ht="15.75" customHeight="1">
      <c r="F838" s="115"/>
      <c r="G838" s="115"/>
      <c r="H838" s="115"/>
      <c r="I838" s="115"/>
    </row>
    <row r="839" ht="15.75" customHeight="1">
      <c r="F839" s="115"/>
      <c r="G839" s="115"/>
      <c r="H839" s="115"/>
      <c r="I839" s="115"/>
    </row>
    <row r="840" ht="15.75" customHeight="1">
      <c r="F840" s="115"/>
      <c r="G840" s="115"/>
      <c r="H840" s="115"/>
      <c r="I840" s="115"/>
    </row>
    <row r="841" ht="15.75" customHeight="1">
      <c r="F841" s="115"/>
      <c r="G841" s="115"/>
      <c r="H841" s="115"/>
      <c r="I841" s="115"/>
    </row>
    <row r="842" ht="15.75" customHeight="1">
      <c r="F842" s="115"/>
      <c r="G842" s="115"/>
      <c r="H842" s="115"/>
      <c r="I842" s="115"/>
    </row>
    <row r="843" ht="15.75" customHeight="1">
      <c r="F843" s="115"/>
      <c r="G843" s="115"/>
      <c r="H843" s="115"/>
      <c r="I843" s="115"/>
    </row>
    <row r="844" ht="15.75" customHeight="1">
      <c r="F844" s="115"/>
      <c r="G844" s="115"/>
      <c r="H844" s="115"/>
      <c r="I844" s="115"/>
    </row>
    <row r="845" ht="15.75" customHeight="1">
      <c r="F845" s="115"/>
      <c r="G845" s="115"/>
      <c r="H845" s="115"/>
      <c r="I845" s="115"/>
    </row>
    <row r="846" ht="15.75" customHeight="1">
      <c r="F846" s="115"/>
      <c r="G846" s="115"/>
      <c r="H846" s="115"/>
      <c r="I846" s="115"/>
    </row>
    <row r="847" ht="15.75" customHeight="1">
      <c r="F847" s="115"/>
      <c r="G847" s="115"/>
      <c r="H847" s="115"/>
      <c r="I847" s="115"/>
    </row>
    <row r="848" ht="15.75" customHeight="1">
      <c r="F848" s="115"/>
      <c r="G848" s="115"/>
      <c r="H848" s="115"/>
      <c r="I848" s="115"/>
    </row>
    <row r="849" ht="15.75" customHeight="1">
      <c r="F849" s="115"/>
      <c r="G849" s="115"/>
      <c r="H849" s="115"/>
      <c r="I849" s="115"/>
    </row>
    <row r="850" ht="15.75" customHeight="1">
      <c r="F850" s="115"/>
      <c r="G850" s="115"/>
      <c r="H850" s="115"/>
      <c r="I850" s="115"/>
    </row>
    <row r="851" ht="15.75" customHeight="1">
      <c r="F851" s="115"/>
      <c r="G851" s="115"/>
      <c r="H851" s="115"/>
      <c r="I851" s="115"/>
    </row>
    <row r="852" ht="15.75" customHeight="1">
      <c r="F852" s="115"/>
      <c r="G852" s="115"/>
      <c r="H852" s="115"/>
      <c r="I852" s="115"/>
    </row>
    <row r="853" ht="15.75" customHeight="1">
      <c r="F853" s="115"/>
      <c r="G853" s="115"/>
      <c r="H853" s="115"/>
      <c r="I853" s="115"/>
    </row>
    <row r="854" ht="15.75" customHeight="1">
      <c r="F854" s="115"/>
      <c r="G854" s="115"/>
      <c r="H854" s="115"/>
      <c r="I854" s="115"/>
    </row>
    <row r="855" ht="15.75" customHeight="1">
      <c r="F855" s="115"/>
      <c r="G855" s="115"/>
      <c r="H855" s="115"/>
      <c r="I855" s="115"/>
    </row>
    <row r="856" ht="15.75" customHeight="1">
      <c r="F856" s="115"/>
      <c r="G856" s="115"/>
      <c r="H856" s="115"/>
      <c r="I856" s="115"/>
    </row>
    <row r="857" ht="15.75" customHeight="1">
      <c r="F857" s="115"/>
      <c r="G857" s="115"/>
      <c r="H857" s="115"/>
      <c r="I857" s="115"/>
    </row>
    <row r="858" ht="15.75" customHeight="1">
      <c r="F858" s="115"/>
      <c r="G858" s="115"/>
      <c r="H858" s="115"/>
      <c r="I858" s="115"/>
    </row>
    <row r="859" ht="15.75" customHeight="1">
      <c r="F859" s="115"/>
      <c r="G859" s="115"/>
      <c r="H859" s="115"/>
      <c r="I859" s="115"/>
    </row>
    <row r="860" ht="15.75" customHeight="1">
      <c r="F860" s="115"/>
      <c r="G860" s="115"/>
      <c r="H860" s="115"/>
      <c r="I860" s="115"/>
    </row>
    <row r="861" ht="15.75" customHeight="1">
      <c r="F861" s="115"/>
      <c r="G861" s="115"/>
      <c r="H861" s="115"/>
      <c r="I861" s="115"/>
    </row>
    <row r="862" ht="15.75" customHeight="1">
      <c r="F862" s="115"/>
      <c r="G862" s="115"/>
      <c r="H862" s="115"/>
      <c r="I862" s="115"/>
    </row>
    <row r="863" ht="15.75" customHeight="1">
      <c r="F863" s="115"/>
      <c r="G863" s="115"/>
      <c r="H863" s="115"/>
      <c r="I863" s="115"/>
    </row>
    <row r="864" ht="15.75" customHeight="1">
      <c r="F864" s="115"/>
      <c r="G864" s="115"/>
      <c r="H864" s="115"/>
      <c r="I864" s="115"/>
    </row>
    <row r="865" ht="15.75" customHeight="1">
      <c r="F865" s="115"/>
      <c r="G865" s="115"/>
      <c r="H865" s="115"/>
      <c r="I865" s="115"/>
    </row>
    <row r="866" ht="15.75" customHeight="1">
      <c r="F866" s="115"/>
      <c r="G866" s="115"/>
      <c r="H866" s="115"/>
      <c r="I866" s="115"/>
    </row>
    <row r="867" ht="15.75" customHeight="1">
      <c r="F867" s="115"/>
      <c r="G867" s="115"/>
      <c r="H867" s="115"/>
      <c r="I867" s="115"/>
    </row>
    <row r="868" ht="15.75" customHeight="1">
      <c r="F868" s="115"/>
      <c r="G868" s="115"/>
      <c r="H868" s="115"/>
      <c r="I868" s="115"/>
    </row>
    <row r="869" ht="15.75" customHeight="1">
      <c r="F869" s="115"/>
      <c r="G869" s="115"/>
      <c r="H869" s="115"/>
      <c r="I869" s="115"/>
    </row>
    <row r="870" ht="15.75" customHeight="1">
      <c r="F870" s="115"/>
      <c r="G870" s="115"/>
      <c r="H870" s="115"/>
      <c r="I870" s="115"/>
    </row>
    <row r="871" ht="15.75" customHeight="1">
      <c r="F871" s="115"/>
      <c r="G871" s="115"/>
      <c r="H871" s="115"/>
      <c r="I871" s="115"/>
    </row>
    <row r="872" ht="15.75" customHeight="1">
      <c r="F872" s="115"/>
      <c r="G872" s="115"/>
      <c r="H872" s="115"/>
      <c r="I872" s="115"/>
    </row>
    <row r="873" ht="15.75" customHeight="1">
      <c r="F873" s="115"/>
      <c r="G873" s="115"/>
      <c r="H873" s="115"/>
      <c r="I873" s="115"/>
    </row>
    <row r="874" ht="15.75" customHeight="1">
      <c r="F874" s="115"/>
      <c r="G874" s="115"/>
      <c r="H874" s="115"/>
      <c r="I874" s="115"/>
    </row>
    <row r="875" ht="15.75" customHeight="1">
      <c r="F875" s="115"/>
      <c r="G875" s="115"/>
      <c r="H875" s="115"/>
      <c r="I875" s="115"/>
    </row>
    <row r="876" ht="15.75" customHeight="1">
      <c r="F876" s="115"/>
      <c r="G876" s="115"/>
      <c r="H876" s="115"/>
      <c r="I876" s="115"/>
    </row>
    <row r="877" ht="15.75" customHeight="1">
      <c r="F877" s="115"/>
      <c r="G877" s="115"/>
      <c r="H877" s="115"/>
      <c r="I877" s="115"/>
    </row>
    <row r="878" ht="15.75" customHeight="1">
      <c r="F878" s="115"/>
      <c r="G878" s="115"/>
      <c r="H878" s="115"/>
      <c r="I878" s="115"/>
    </row>
    <row r="879" ht="15.75" customHeight="1">
      <c r="F879" s="115"/>
      <c r="G879" s="115"/>
      <c r="H879" s="115"/>
      <c r="I879" s="115"/>
    </row>
    <row r="880" ht="15.75" customHeight="1">
      <c r="F880" s="115"/>
      <c r="G880" s="115"/>
      <c r="H880" s="115"/>
      <c r="I880" s="115"/>
    </row>
    <row r="881" ht="15.75" customHeight="1">
      <c r="F881" s="115"/>
      <c r="G881" s="115"/>
      <c r="H881" s="115"/>
      <c r="I881" s="115"/>
    </row>
    <row r="882" ht="15.75" customHeight="1">
      <c r="F882" s="115"/>
      <c r="G882" s="115"/>
      <c r="H882" s="115"/>
      <c r="I882" s="115"/>
    </row>
    <row r="883" ht="15.75" customHeight="1">
      <c r="F883" s="115"/>
      <c r="G883" s="115"/>
      <c r="H883" s="115"/>
      <c r="I883" s="115"/>
    </row>
    <row r="884" ht="15.75" customHeight="1">
      <c r="F884" s="115"/>
      <c r="G884" s="115"/>
      <c r="H884" s="115"/>
      <c r="I884" s="115"/>
    </row>
    <row r="885" ht="15.75" customHeight="1">
      <c r="F885" s="115"/>
      <c r="G885" s="115"/>
      <c r="H885" s="115"/>
      <c r="I885" s="115"/>
    </row>
    <row r="886" ht="15.75" customHeight="1">
      <c r="F886" s="115"/>
      <c r="G886" s="115"/>
      <c r="H886" s="115"/>
      <c r="I886" s="115"/>
    </row>
    <row r="887" ht="15.75" customHeight="1">
      <c r="F887" s="115"/>
      <c r="G887" s="115"/>
      <c r="H887" s="115"/>
      <c r="I887" s="115"/>
    </row>
    <row r="888" ht="15.75" customHeight="1">
      <c r="F888" s="115"/>
      <c r="G888" s="115"/>
      <c r="H888" s="115"/>
      <c r="I888" s="115"/>
    </row>
    <row r="889" ht="15.75" customHeight="1">
      <c r="F889" s="115"/>
      <c r="G889" s="115"/>
      <c r="H889" s="115"/>
      <c r="I889" s="115"/>
    </row>
    <row r="890" ht="15.75" customHeight="1">
      <c r="F890" s="115"/>
      <c r="G890" s="115"/>
      <c r="H890" s="115"/>
      <c r="I890" s="115"/>
    </row>
    <row r="891" ht="15.75" customHeight="1">
      <c r="F891" s="115"/>
      <c r="G891" s="115"/>
      <c r="H891" s="115"/>
      <c r="I891" s="115"/>
    </row>
    <row r="892" ht="15.75" customHeight="1">
      <c r="F892" s="115"/>
      <c r="G892" s="115"/>
      <c r="H892" s="115"/>
      <c r="I892" s="115"/>
    </row>
    <row r="893" ht="15.75" customHeight="1">
      <c r="F893" s="115"/>
      <c r="G893" s="115"/>
      <c r="H893" s="115"/>
      <c r="I893" s="115"/>
    </row>
    <row r="894" ht="15.75" customHeight="1">
      <c r="F894" s="115"/>
      <c r="G894" s="115"/>
      <c r="H894" s="115"/>
      <c r="I894" s="115"/>
    </row>
    <row r="895" ht="15.75" customHeight="1">
      <c r="F895" s="115"/>
      <c r="G895" s="115"/>
      <c r="H895" s="115"/>
      <c r="I895" s="115"/>
    </row>
    <row r="896" ht="15.75" customHeight="1">
      <c r="F896" s="115"/>
      <c r="G896" s="115"/>
      <c r="H896" s="115"/>
      <c r="I896" s="115"/>
    </row>
    <row r="897" ht="15.75" customHeight="1">
      <c r="F897" s="115"/>
      <c r="G897" s="115"/>
      <c r="H897" s="115"/>
      <c r="I897" s="115"/>
    </row>
    <row r="898" ht="15.75" customHeight="1">
      <c r="F898" s="115"/>
      <c r="G898" s="115"/>
      <c r="H898" s="115"/>
      <c r="I898" s="115"/>
    </row>
    <row r="899" ht="15.75" customHeight="1">
      <c r="F899" s="115"/>
      <c r="G899" s="115"/>
      <c r="H899" s="115"/>
      <c r="I899" s="115"/>
    </row>
    <row r="900" ht="15.75" customHeight="1">
      <c r="F900" s="115"/>
      <c r="G900" s="115"/>
      <c r="H900" s="115"/>
      <c r="I900" s="115"/>
    </row>
    <row r="901" ht="15.75" customHeight="1">
      <c r="F901" s="115"/>
      <c r="G901" s="115"/>
      <c r="H901" s="115"/>
      <c r="I901" s="115"/>
    </row>
    <row r="902" ht="15.75" customHeight="1">
      <c r="F902" s="115"/>
      <c r="G902" s="115"/>
      <c r="H902" s="115"/>
      <c r="I902" s="115"/>
    </row>
    <row r="903" ht="15.75" customHeight="1">
      <c r="F903" s="115"/>
      <c r="G903" s="115"/>
      <c r="H903" s="115"/>
      <c r="I903" s="115"/>
    </row>
    <row r="904" ht="15.75" customHeight="1">
      <c r="F904" s="115"/>
      <c r="G904" s="115"/>
      <c r="H904" s="115"/>
      <c r="I904" s="115"/>
    </row>
    <row r="905" ht="15.75" customHeight="1">
      <c r="F905" s="115"/>
      <c r="G905" s="115"/>
      <c r="H905" s="115"/>
      <c r="I905" s="115"/>
    </row>
    <row r="906" ht="15.75" customHeight="1">
      <c r="F906" s="115"/>
      <c r="G906" s="115"/>
      <c r="H906" s="115"/>
      <c r="I906" s="115"/>
    </row>
    <row r="907" ht="15.75" customHeight="1">
      <c r="F907" s="115"/>
      <c r="G907" s="115"/>
      <c r="H907" s="115"/>
      <c r="I907" s="115"/>
    </row>
    <row r="908" ht="15.75" customHeight="1">
      <c r="F908" s="115"/>
      <c r="G908" s="115"/>
      <c r="H908" s="115"/>
      <c r="I908" s="115"/>
    </row>
    <row r="909" ht="15.75" customHeight="1">
      <c r="F909" s="115"/>
      <c r="G909" s="115"/>
      <c r="H909" s="115"/>
      <c r="I909" s="115"/>
    </row>
    <row r="910" ht="15.75" customHeight="1">
      <c r="F910" s="115"/>
      <c r="G910" s="115"/>
      <c r="H910" s="115"/>
      <c r="I910" s="115"/>
    </row>
    <row r="911" ht="15.75" customHeight="1">
      <c r="F911" s="115"/>
      <c r="G911" s="115"/>
      <c r="H911" s="115"/>
      <c r="I911" s="115"/>
    </row>
    <row r="912" ht="15.75" customHeight="1">
      <c r="F912" s="115"/>
      <c r="G912" s="115"/>
      <c r="H912" s="115"/>
      <c r="I912" s="115"/>
    </row>
    <row r="913" ht="15.75" customHeight="1">
      <c r="F913" s="115"/>
      <c r="G913" s="115"/>
      <c r="H913" s="115"/>
      <c r="I913" s="115"/>
    </row>
    <row r="914" ht="15.75" customHeight="1">
      <c r="F914" s="115"/>
      <c r="G914" s="115"/>
      <c r="H914" s="115"/>
      <c r="I914" s="115"/>
    </row>
    <row r="915" ht="15.75" customHeight="1">
      <c r="F915" s="115"/>
      <c r="G915" s="115"/>
      <c r="H915" s="115"/>
      <c r="I915" s="115"/>
    </row>
    <row r="916" ht="15.75" customHeight="1">
      <c r="F916" s="115"/>
      <c r="G916" s="115"/>
      <c r="H916" s="115"/>
      <c r="I916" s="115"/>
    </row>
    <row r="917" ht="15.75" customHeight="1">
      <c r="F917" s="115"/>
      <c r="G917" s="115"/>
      <c r="H917" s="115"/>
      <c r="I917" s="115"/>
    </row>
    <row r="918" ht="15.75" customHeight="1">
      <c r="F918" s="115"/>
      <c r="G918" s="115"/>
      <c r="H918" s="115"/>
      <c r="I918" s="115"/>
    </row>
    <row r="919" ht="15.75" customHeight="1">
      <c r="F919" s="115"/>
      <c r="G919" s="115"/>
      <c r="H919" s="115"/>
      <c r="I919" s="115"/>
    </row>
    <row r="920" ht="15.75" customHeight="1">
      <c r="F920" s="115"/>
      <c r="G920" s="115"/>
      <c r="H920" s="115"/>
      <c r="I920" s="115"/>
    </row>
    <row r="921" ht="15.75" customHeight="1">
      <c r="F921" s="115"/>
      <c r="G921" s="115"/>
      <c r="H921" s="115"/>
      <c r="I921" s="115"/>
    </row>
    <row r="922" ht="15.75" customHeight="1">
      <c r="F922" s="115"/>
      <c r="G922" s="115"/>
      <c r="H922" s="115"/>
      <c r="I922" s="115"/>
    </row>
    <row r="923" ht="15.75" customHeight="1">
      <c r="F923" s="115"/>
      <c r="G923" s="115"/>
      <c r="H923" s="115"/>
      <c r="I923" s="115"/>
    </row>
    <row r="924" ht="15.75" customHeight="1">
      <c r="F924" s="115"/>
      <c r="G924" s="115"/>
      <c r="H924" s="115"/>
      <c r="I924" s="115"/>
    </row>
    <row r="925" ht="15.75" customHeight="1">
      <c r="F925" s="115"/>
      <c r="G925" s="115"/>
      <c r="H925" s="115"/>
      <c r="I925" s="115"/>
    </row>
    <row r="926" ht="15.75" customHeight="1">
      <c r="F926" s="115"/>
      <c r="G926" s="115"/>
      <c r="H926" s="115"/>
      <c r="I926" s="115"/>
    </row>
    <row r="927" ht="15.75" customHeight="1">
      <c r="F927" s="115"/>
      <c r="G927" s="115"/>
      <c r="H927" s="115"/>
      <c r="I927" s="115"/>
    </row>
    <row r="928" ht="15.75" customHeight="1">
      <c r="F928" s="115"/>
      <c r="G928" s="115"/>
      <c r="H928" s="115"/>
      <c r="I928" s="115"/>
    </row>
    <row r="929" ht="15.75" customHeight="1">
      <c r="F929" s="115"/>
      <c r="G929" s="115"/>
      <c r="H929" s="115"/>
      <c r="I929" s="115"/>
    </row>
    <row r="930" ht="15.75" customHeight="1">
      <c r="F930" s="115"/>
      <c r="G930" s="115"/>
      <c r="H930" s="115"/>
      <c r="I930" s="115"/>
    </row>
    <row r="931" ht="15.75" customHeight="1">
      <c r="F931" s="115"/>
      <c r="G931" s="115"/>
      <c r="H931" s="115"/>
      <c r="I931" s="115"/>
    </row>
    <row r="932" ht="15.75" customHeight="1">
      <c r="F932" s="115"/>
      <c r="G932" s="115"/>
      <c r="H932" s="115"/>
      <c r="I932" s="115"/>
    </row>
    <row r="933" ht="15.75" customHeight="1">
      <c r="F933" s="115"/>
      <c r="G933" s="115"/>
      <c r="H933" s="115"/>
      <c r="I933" s="115"/>
    </row>
    <row r="934" ht="15.75" customHeight="1">
      <c r="F934" s="115"/>
      <c r="G934" s="115"/>
      <c r="H934" s="115"/>
      <c r="I934" s="115"/>
    </row>
    <row r="935" ht="15.75" customHeight="1">
      <c r="F935" s="115"/>
      <c r="G935" s="115"/>
      <c r="H935" s="115"/>
      <c r="I935" s="115"/>
    </row>
    <row r="936" ht="15.75" customHeight="1">
      <c r="F936" s="115"/>
      <c r="G936" s="115"/>
      <c r="H936" s="115"/>
      <c r="I936" s="115"/>
    </row>
    <row r="937" ht="15.75" customHeight="1">
      <c r="F937" s="115"/>
      <c r="G937" s="115"/>
      <c r="H937" s="115"/>
      <c r="I937" s="115"/>
    </row>
    <row r="938" ht="15.75" customHeight="1">
      <c r="F938" s="115"/>
      <c r="G938" s="115"/>
      <c r="H938" s="115"/>
      <c r="I938" s="115"/>
    </row>
    <row r="939" ht="15.75" customHeight="1">
      <c r="F939" s="115"/>
      <c r="G939" s="115"/>
      <c r="H939" s="115"/>
      <c r="I939" s="115"/>
    </row>
    <row r="940" ht="15.75" customHeight="1">
      <c r="F940" s="115"/>
      <c r="G940" s="115"/>
      <c r="H940" s="115"/>
      <c r="I940" s="115"/>
    </row>
    <row r="941" ht="15.75" customHeight="1">
      <c r="F941" s="115"/>
      <c r="G941" s="115"/>
      <c r="H941" s="115"/>
      <c r="I941" s="115"/>
    </row>
    <row r="942" ht="15.75" customHeight="1">
      <c r="F942" s="115"/>
      <c r="G942" s="115"/>
      <c r="H942" s="115"/>
      <c r="I942" s="115"/>
    </row>
    <row r="943" ht="15.75" customHeight="1">
      <c r="F943" s="115"/>
      <c r="G943" s="115"/>
      <c r="H943" s="115"/>
      <c r="I943" s="115"/>
    </row>
    <row r="944" ht="15.75" customHeight="1">
      <c r="F944" s="115"/>
      <c r="G944" s="115"/>
      <c r="H944" s="115"/>
      <c r="I944" s="115"/>
    </row>
    <row r="945" ht="15.75" customHeight="1">
      <c r="F945" s="115"/>
      <c r="G945" s="115"/>
      <c r="H945" s="115"/>
      <c r="I945" s="115"/>
    </row>
    <row r="946" ht="15.75" customHeight="1">
      <c r="F946" s="115"/>
      <c r="G946" s="115"/>
      <c r="H946" s="115"/>
      <c r="I946" s="115"/>
    </row>
    <row r="947" ht="15.75" customHeight="1">
      <c r="F947" s="115"/>
      <c r="G947" s="115"/>
      <c r="H947" s="115"/>
      <c r="I947" s="115"/>
    </row>
    <row r="948" ht="15.75" customHeight="1">
      <c r="F948" s="115"/>
      <c r="G948" s="115"/>
      <c r="H948" s="115"/>
      <c r="I948" s="115"/>
    </row>
    <row r="949" ht="15.75" customHeight="1">
      <c r="F949" s="115"/>
      <c r="G949" s="115"/>
      <c r="H949" s="115"/>
      <c r="I949" s="115"/>
    </row>
    <row r="950" ht="15.75" customHeight="1">
      <c r="F950" s="115"/>
      <c r="G950" s="115"/>
      <c r="H950" s="115"/>
      <c r="I950" s="115"/>
    </row>
    <row r="951" ht="15.75" customHeight="1">
      <c r="F951" s="115"/>
      <c r="G951" s="115"/>
      <c r="H951" s="115"/>
      <c r="I951" s="115"/>
    </row>
    <row r="952" ht="15.75" customHeight="1">
      <c r="F952" s="115"/>
      <c r="G952" s="115"/>
      <c r="H952" s="115"/>
      <c r="I952" s="115"/>
    </row>
    <row r="953" ht="15.75" customHeight="1">
      <c r="F953" s="115"/>
      <c r="G953" s="115"/>
      <c r="H953" s="115"/>
      <c r="I953" s="115"/>
    </row>
    <row r="954" ht="15.75" customHeight="1">
      <c r="F954" s="115"/>
      <c r="G954" s="115"/>
      <c r="H954" s="115"/>
      <c r="I954" s="115"/>
    </row>
    <row r="955" ht="15.75" customHeight="1">
      <c r="F955" s="115"/>
      <c r="G955" s="115"/>
      <c r="H955" s="115"/>
      <c r="I955" s="115"/>
    </row>
    <row r="956" ht="15.75" customHeight="1">
      <c r="F956" s="115"/>
      <c r="G956" s="115"/>
      <c r="H956" s="115"/>
      <c r="I956" s="115"/>
    </row>
    <row r="957" ht="15.75" customHeight="1">
      <c r="F957" s="115"/>
      <c r="G957" s="115"/>
      <c r="H957" s="115"/>
      <c r="I957" s="115"/>
    </row>
    <row r="958" ht="15.75" customHeight="1">
      <c r="F958" s="115"/>
      <c r="G958" s="115"/>
      <c r="H958" s="115"/>
      <c r="I958" s="115"/>
    </row>
    <row r="959" ht="15.75" customHeight="1">
      <c r="F959" s="115"/>
      <c r="G959" s="115"/>
      <c r="H959" s="115"/>
      <c r="I959" s="115"/>
    </row>
    <row r="960" ht="15.75" customHeight="1">
      <c r="F960" s="115"/>
      <c r="G960" s="115"/>
      <c r="H960" s="115"/>
      <c r="I960" s="115"/>
    </row>
    <row r="961" ht="15.75" customHeight="1">
      <c r="F961" s="115"/>
      <c r="G961" s="115"/>
      <c r="H961" s="115"/>
      <c r="I961" s="115"/>
    </row>
    <row r="962" ht="15.75" customHeight="1">
      <c r="F962" s="115"/>
      <c r="G962" s="115"/>
      <c r="H962" s="115"/>
      <c r="I962" s="115"/>
    </row>
    <row r="963" ht="15.75" customHeight="1">
      <c r="F963" s="115"/>
      <c r="G963" s="115"/>
      <c r="H963" s="115"/>
      <c r="I963" s="115"/>
    </row>
    <row r="964" ht="15.75" customHeight="1">
      <c r="F964" s="115"/>
      <c r="G964" s="115"/>
      <c r="H964" s="115"/>
      <c r="I964" s="115"/>
    </row>
    <row r="965" ht="15.75" customHeight="1">
      <c r="F965" s="115"/>
      <c r="G965" s="115"/>
      <c r="H965" s="115"/>
      <c r="I965" s="115"/>
    </row>
    <row r="966" ht="15.75" customHeight="1">
      <c r="F966" s="115"/>
      <c r="G966" s="115"/>
      <c r="H966" s="115"/>
      <c r="I966" s="115"/>
    </row>
    <row r="967" ht="15.75" customHeight="1">
      <c r="F967" s="115"/>
      <c r="G967" s="115"/>
      <c r="H967" s="115"/>
      <c r="I967" s="115"/>
    </row>
    <row r="968" ht="15.75" customHeight="1">
      <c r="F968" s="115"/>
      <c r="G968" s="115"/>
      <c r="H968" s="115"/>
      <c r="I968" s="115"/>
    </row>
    <row r="969" ht="15.75" customHeight="1">
      <c r="F969" s="115"/>
      <c r="G969" s="115"/>
      <c r="H969" s="115"/>
      <c r="I969" s="115"/>
    </row>
    <row r="970" ht="15.75" customHeight="1">
      <c r="F970" s="115"/>
      <c r="G970" s="115"/>
      <c r="H970" s="115"/>
      <c r="I970" s="115"/>
    </row>
    <row r="971" ht="15.75" customHeight="1">
      <c r="F971" s="115"/>
      <c r="G971" s="115"/>
      <c r="H971" s="115"/>
      <c r="I971" s="115"/>
    </row>
    <row r="972" ht="15.75" customHeight="1">
      <c r="F972" s="115"/>
      <c r="G972" s="115"/>
      <c r="H972" s="115"/>
      <c r="I972" s="115"/>
    </row>
    <row r="973" ht="15.75" customHeight="1">
      <c r="F973" s="115"/>
      <c r="G973" s="115"/>
      <c r="H973" s="115"/>
      <c r="I973" s="115"/>
    </row>
    <row r="974" ht="15.75" customHeight="1">
      <c r="F974" s="115"/>
      <c r="G974" s="115"/>
      <c r="H974" s="115"/>
      <c r="I974" s="115"/>
    </row>
    <row r="975" ht="15.75" customHeight="1">
      <c r="F975" s="115"/>
      <c r="G975" s="115"/>
      <c r="H975" s="115"/>
      <c r="I975" s="115"/>
    </row>
    <row r="976" ht="15.75" customHeight="1">
      <c r="F976" s="115"/>
      <c r="G976" s="115"/>
      <c r="H976" s="115"/>
      <c r="I976" s="115"/>
    </row>
    <row r="977" ht="15.75" customHeight="1">
      <c r="F977" s="115"/>
      <c r="G977" s="115"/>
      <c r="H977" s="115"/>
      <c r="I977" s="115"/>
    </row>
    <row r="978" ht="15.75" customHeight="1">
      <c r="F978" s="115"/>
      <c r="G978" s="115"/>
      <c r="H978" s="115"/>
      <c r="I978" s="115"/>
    </row>
    <row r="979" ht="15.75" customHeight="1">
      <c r="F979" s="115"/>
      <c r="G979" s="115"/>
      <c r="H979" s="115"/>
      <c r="I979" s="115"/>
    </row>
    <row r="980" ht="15.75" customHeight="1">
      <c r="F980" s="115"/>
      <c r="G980" s="115"/>
      <c r="H980" s="115"/>
      <c r="I980" s="115"/>
    </row>
  </sheetData>
  <autoFilter ref="$A$1:$I$1">
    <sortState ref="A1:I1">
      <sortCondition ref="H1"/>
      <sortCondition ref="D1"/>
    </sortState>
  </autoFilter>
  <conditionalFormatting sqref="C294">
    <cfRule type="notContainsBlanks" dxfId="0" priority="1">
      <formula>LEN(TRIM(C294))&gt;0</formula>
    </cfRule>
  </conditionalFormatting>
  <conditionalFormatting sqref="C275">
    <cfRule type="notContainsBlanks" dxfId="0" priority="2">
      <formula>LEN(TRIM(C275))&gt;0</formula>
    </cfRule>
  </conditionalFormatting>
  <conditionalFormatting sqref="C277">
    <cfRule type="notContainsBlanks" dxfId="0" priority="3">
      <formula>LEN(TRIM(C277))&gt;0</formula>
    </cfRule>
  </conditionalFormatting>
  <conditionalFormatting sqref="B295 B297 B299 B301 B303">
    <cfRule type="notContainsBlanks" dxfId="1" priority="4">
      <formula>LEN(TRIM(B295))&gt;0</formula>
    </cfRule>
  </conditionalFormatting>
  <conditionalFormatting sqref="N295 N297 N299 N301 N303">
    <cfRule type="notContainsBlanks" dxfId="0" priority="5">
      <formula>LEN(TRIM(N295))&gt;0</formula>
    </cfRule>
  </conditionalFormatting>
  <conditionalFormatting sqref="A282">
    <cfRule type="notContainsBlanks" dxfId="0" priority="6">
      <formula>LEN(TRIM(A282))&gt;0</formula>
    </cfRule>
  </conditionalFormatting>
  <conditionalFormatting sqref="M353 M391 M459 M623">
    <cfRule type="notContainsBlanks" dxfId="0" priority="7">
      <formula>LEN(TRIM(M353))&gt;0</formula>
    </cfRule>
  </conditionalFormatting>
  <hyperlinks>
    <hyperlink r:id="rId1" ref="F8"/>
    <hyperlink r:id="rId2" ref="F119"/>
    <hyperlink r:id="rId3" ref="F165"/>
    <hyperlink r:id="rId4" ref="F320"/>
    <hyperlink r:id="rId5" ref="F472"/>
  </hyperlinks>
  <printOptions/>
  <pageMargins bottom="0.75" footer="0.0" header="0.0" left="0.7" right="0.7" top="0.75"/>
  <pageSetup paperSize="9" orientation="portrait"/>
  <drawing r:id="rId6"/>
  <tableParts count="122">
    <tablePart r:id="rId129"/>
    <tablePart r:id="rId130"/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  <tablePart r:id="rId148"/>
    <tablePart r:id="rId149"/>
    <tablePart r:id="rId150"/>
    <tablePart r:id="rId151"/>
    <tablePart r:id="rId152"/>
    <tablePart r:id="rId153"/>
    <tablePart r:id="rId154"/>
    <tablePart r:id="rId155"/>
    <tablePart r:id="rId156"/>
    <tablePart r:id="rId157"/>
    <tablePart r:id="rId158"/>
    <tablePart r:id="rId159"/>
    <tablePart r:id="rId160"/>
    <tablePart r:id="rId161"/>
    <tablePart r:id="rId162"/>
    <tablePart r:id="rId163"/>
    <tablePart r:id="rId164"/>
    <tablePart r:id="rId165"/>
    <tablePart r:id="rId166"/>
    <tablePart r:id="rId167"/>
    <tablePart r:id="rId168"/>
    <tablePart r:id="rId169"/>
    <tablePart r:id="rId170"/>
    <tablePart r:id="rId171"/>
    <tablePart r:id="rId172"/>
    <tablePart r:id="rId173"/>
    <tablePart r:id="rId174"/>
    <tablePart r:id="rId175"/>
    <tablePart r:id="rId176"/>
    <tablePart r:id="rId177"/>
    <tablePart r:id="rId178"/>
    <tablePart r:id="rId179"/>
    <tablePart r:id="rId180"/>
    <tablePart r:id="rId181"/>
    <tablePart r:id="rId182"/>
    <tablePart r:id="rId183"/>
    <tablePart r:id="rId184"/>
    <tablePart r:id="rId185"/>
    <tablePart r:id="rId186"/>
    <tablePart r:id="rId187"/>
    <tablePart r:id="rId188"/>
    <tablePart r:id="rId189"/>
    <tablePart r:id="rId190"/>
    <tablePart r:id="rId191"/>
    <tablePart r:id="rId192"/>
    <tablePart r:id="rId193"/>
    <tablePart r:id="rId194"/>
    <tablePart r:id="rId195"/>
    <tablePart r:id="rId196"/>
    <tablePart r:id="rId197"/>
    <tablePart r:id="rId198"/>
    <tablePart r:id="rId199"/>
    <tablePart r:id="rId200"/>
    <tablePart r:id="rId201"/>
    <tablePart r:id="rId202"/>
    <tablePart r:id="rId203"/>
    <tablePart r:id="rId204"/>
    <tablePart r:id="rId205"/>
    <tablePart r:id="rId206"/>
    <tablePart r:id="rId207"/>
    <tablePart r:id="rId208"/>
    <tablePart r:id="rId209"/>
    <tablePart r:id="rId210"/>
    <tablePart r:id="rId211"/>
    <tablePart r:id="rId212"/>
    <tablePart r:id="rId213"/>
    <tablePart r:id="rId214"/>
    <tablePart r:id="rId215"/>
    <tablePart r:id="rId216"/>
    <tablePart r:id="rId217"/>
    <tablePart r:id="rId218"/>
    <tablePart r:id="rId219"/>
    <tablePart r:id="rId220"/>
    <tablePart r:id="rId221"/>
    <tablePart r:id="rId222"/>
    <tablePart r:id="rId223"/>
    <tablePart r:id="rId224"/>
    <tablePart r:id="rId225"/>
    <tablePart r:id="rId226"/>
    <tablePart r:id="rId227"/>
    <tablePart r:id="rId228"/>
    <tablePart r:id="rId229"/>
    <tablePart r:id="rId230"/>
    <tablePart r:id="rId231"/>
    <tablePart r:id="rId232"/>
    <tablePart r:id="rId233"/>
    <tablePart r:id="rId234"/>
    <tablePart r:id="rId235"/>
    <tablePart r:id="rId236"/>
    <tablePart r:id="rId237"/>
    <tablePart r:id="rId238"/>
    <tablePart r:id="rId239"/>
    <tablePart r:id="rId240"/>
    <tablePart r:id="rId241"/>
    <tablePart r:id="rId242"/>
    <tablePart r:id="rId243"/>
    <tablePart r:id="rId244"/>
    <tablePart r:id="rId245"/>
    <tablePart r:id="rId246"/>
    <tablePart r:id="rId247"/>
    <tablePart r:id="rId248"/>
    <tablePart r:id="rId249"/>
    <tablePart r:id="rId250"/>
  </tableParts>
</worksheet>
</file>